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1.2025\kid cafe\up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7" l="1"/>
  <c r="E9" i="7"/>
  <c r="I10" i="7"/>
  <c r="I11" i="7"/>
  <c r="I12" i="7"/>
  <c r="I13" i="7"/>
  <c r="I14" i="7"/>
  <c r="I15" i="7"/>
  <c r="I16" i="7"/>
  <c r="I17" i="7"/>
  <c r="I18" i="7"/>
  <c r="I19" i="7"/>
  <c r="I8" i="7"/>
  <c r="I7" i="7"/>
  <c r="I6" i="7"/>
  <c r="I5" i="7"/>
</calcChain>
</file>

<file path=xl/sharedStrings.xml><?xml version="1.0" encoding="utf-8"?>
<sst xmlns="http://schemas.openxmlformats.org/spreadsheetml/2006/main" count="49" uniqueCount="36">
  <si>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</si>
  <si>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</si>
  <si>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</si>
  <si>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</si>
  <si>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</si>
  <si>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</si>
  <si>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>DANH SÁCH CƠ CẤU SẢN PHẨM KHUYẾN MẠI (DSKM-08-06/KD.CC)</t>
  </si>
  <si>
    <t>[KÈM THEO THÔNG BÁO THỰC HIỆN KHUYẾN MẠI SỐ 08-06/KD.CC]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</si>
  <si>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</si>
  <si>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</si>
  <si>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</si>
  <si>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</si>
  <si>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</si>
  <si>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Giảm giá Vé Playground (Thứ 2 - Thứ 6) chỉ còn 49.000 VNĐ/vé, áp dụng cho thứ 4 hàng tuần</t>
  </si>
  <si>
    <t>Tặng Sticker Tết độc quyền khi mua 1 vé chơi bất kỳ tại Kids Cafe</t>
  </si>
  <si>
    <t>Combo 01 Bánh và 01 Nước ép trong danh sách áp dụng Đồng giá 99.000Đ</t>
  </si>
  <si>
    <t>Vé Playground (Thứ 2 - Thứ 6)</t>
  </si>
  <si>
    <t>Vé vui chơi Kids Cafe (Thứ 2 - Thứ 6)</t>
  </si>
  <si>
    <t>Vé vui chơi Kids Cafe (Thứ 7 - Chủ Nhật)</t>
  </si>
  <si>
    <t>Combo 01 Bánh và 01 Nước Đồng giá 99.000Đ gồm 01 ly Beat The Heat và 01 bánh Hawaii Bread</t>
  </si>
  <si>
    <t>Combo 01 Bánh và 01 Nước Đồng giá 99.000Đ gồm 01 ly Beat The Heat và 01 bánh Banana Cake</t>
  </si>
  <si>
    <t>Combo 01 Bánh và 01 Nước Đồng giá 99.000Đ gồm 01 ly Beat The Heat và 01 bánh Cheese soft cake</t>
  </si>
  <si>
    <t>Combo 01 Bánh và 01 Nước Đồng giá 99.000Đ gồm 01 ly Beat The Heat và 01 bánh Apple cream cheese</t>
  </si>
  <si>
    <t>Combo 01 Bánh và 01 Nước Đồng giá 99.000Đ gồm 01 ly Peach C và 01 bánh Hawaii Bread</t>
  </si>
  <si>
    <t>Combo 01 Bánh và 01 Nước Đồng giá 99.000Đ gồm 01 ly Peach C và 01 bánh Banana Cake</t>
  </si>
  <si>
    <t>Combo 01 Bánh và 01 Nước Đồng giá 99.000Đ gồm 01 ly Peach C và 01 bánh Cheese soft cake</t>
  </si>
  <si>
    <t>Combo 01 Bánh và 01 Nước Đồng giá 99.000Đ gồm 01 ly Peach C và 01 bánh Apple cream cheese</t>
  </si>
  <si>
    <t>Combo 01 Bánh và 01 Nước Đồng giá 99.000Đ gồm 01 ly Tropical Snow và 01 bánh Hawaii Bread</t>
  </si>
  <si>
    <t>Combo 01 Bánh và 01 Nước Đồng giá 99.000Đ gồm 01 ly Tropical Snow và 01 bánh Banana Cake</t>
  </si>
  <si>
    <t>Combo 01 Bánh và 01 Nước Đồng giá 99.000Đ gồm 01 ly Tropical Snow và 01 bánh Cheese soft cake</t>
  </si>
  <si>
    <t>Combo 01 Bánh và 01 Nước Đồng giá 99.000Đ gồm 01 ly Tropical Snow và 01 bánh Apple cream cheese</t>
  </si>
  <si>
    <t>Vé vui chơi tại Con Cưng Coffee &amp; Playground, tầng 6, Con Cưng Supercenter, số 9-11-13 Nguyễn Trãi, phường Bến Thành, quận 1, TP HCM</t>
  </si>
  <si>
    <t>QT - Sticker Tết 2025 (10 cuốn/bịch)</t>
  </si>
  <si>
    <t>15/1/2025 - 14/4/2025</t>
  </si>
  <si>
    <t>9/1/2025 - 9/2/2025</t>
  </si>
  <si>
    <t>Thời gian khuyến mại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</si>
</sst>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8" fillId="0" borderId="0" xfId="0" applyFont="1"/>
    <xf numFmtId="166" fontId="8" fillId="0" borderId="0" xfId="5" applyNumberFormat="1" applyFont="1"/>
    <xf numFmtId="9" fontId="8" fillId="0" borderId="0" xfId="6" applyFont="1"/>
    <xf numFmtId="0" fontId="8" fillId="0" borderId="1" xfId="0" applyFont="1" applyBorder="1"/>
    <xf numFmtId="166" fontId="11" fillId="2" borderId="1" xfId="7" applyNumberFormat="1" applyFont="1" applyFill="1" applyBorder="1" applyAlignment="1">
      <alignment horizontal="center" vertical="center" wrapText="1"/>
    </xf>
    <xf numFmtId="166" fontId="11" fillId="2" borderId="1" xfId="7" applyNumberFormat="1" applyFont="1" applyFill="1" applyBorder="1" applyAlignment="1">
      <alignment horizontal="right" vertical="center" wrapText="1"/>
    </xf>
    <xf numFmtId="10" fontId="9" fillId="2" borderId="1" xfId="6" applyNumberFormat="1" applyFont="1" applyFill="1" applyBorder="1" applyAlignment="1">
      <alignment horizontal="center"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1" fontId="11" fillId="2" borderId="3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6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vertical="center"/>
    </xf>
    <xf numFmtId="168" fontId="8" fillId="0" borderId="1" xfId="9" applyNumberFormat="1" applyFont="1" applyBorder="1" applyAlignment="1">
      <alignment vertical="center" wrapText="1"/>
    </xf>
    <xf numFmtId="9" fontId="8" fillId="0" borderId="1" xfId="6" applyFont="1" applyBorder="1" applyAlignment="1">
      <alignment vertical="center" wrapText="1"/>
    </xf>
    <xf numFmtId="167" fontId="8" fillId="2" borderId="1" xfId="5" applyNumberFormat="1" applyFont="1" applyFill="1" applyBorder="1" applyAlignment="1">
      <alignment vertical="center"/>
    </xf>
    <xf numFmtId="0" fontId="8" fillId="0" borderId="1" xfId="0" applyNumberFormat="1" applyFont="1" applyBorder="1" applyAlignment="1">
      <alignment vertical="center" wrapText="1"/>
    </xf>
    <xf numFmtId="9" fontId="8" fillId="2" borderId="1" xfId="6" applyFont="1" applyFill="1" applyBorder="1" applyAlignment="1">
      <alignment vertical="center"/>
    </xf>
    <xf numFmtId="166" fontId="8" fillId="0" borderId="1" xfId="5" applyNumberFormat="1" applyFont="1" applyBorder="1" applyAlignment="1">
      <alignment vertical="center" wrapText="1"/>
    </xf>
    <xf numFmtId="166" fontId="8" fillId="2" borderId="1" xfId="5" applyNumberFormat="1" applyFont="1" applyFill="1" applyBorder="1"/>
    <xf numFmtId="166" fontId="8" fillId="2" borderId="1" xfId="5" applyNumberFormat="1" applyFont="1" applyFill="1" applyBorder="1" applyAlignment="1">
      <alignment vertical="center"/>
    </xf>
    <xf numFmtId="166" fontId="8" fillId="0" borderId="1" xfId="5" applyNumberFormat="1" applyFont="1" applyBorder="1"/>
    <xf numFmtId="166" fontId="8" fillId="0" borderId="1" xfId="5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8" fillId="2" borderId="1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6" fontId="9" fillId="0" borderId="0" xfId="5" applyNumberFormat="1" applyFont="1" applyAlignment="1">
      <alignment horizontal="center" vertical="center" wrapText="1"/>
    </xf>
    <xf numFmtId="166" fontId="9" fillId="0" borderId="2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6" fontId="11" fillId="2" borderId="1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4"/>
  <sheetViews>
    <sheetView tabSelected="1" zoomScale="86" zoomScaleNormal="86" workbookViewId="0">
      <selection activeCell="H5" sqref="H1:H104857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3.5703125" style="1" bestFit="1" customWidth="1"/>
    <col min="10" max="16384" width="11.42578125" style="1"/>
  </cols>
  <sheetData>
    <row r="1" spans="1:11" ht="19.5" customHeight="1" x14ac:dyDescent="0.25">
      <c r="A1" s="37" t="s">
        <v>6</v>
      </c>
      <c r="B1" s="37"/>
      <c r="C1" s="37"/>
      <c r="D1" s="37"/>
      <c r="E1" s="37"/>
      <c r="F1" s="37"/>
      <c r="G1" s="37"/>
      <c r="H1" s="37"/>
      <c r="I1" s="13"/>
    </row>
    <row r="2" spans="1:11" ht="19.5" customHeight="1" x14ac:dyDescent="0.25">
      <c r="A2" s="38" t="s">
        <v>7</v>
      </c>
      <c r="B2" s="38"/>
      <c r="C2" s="38"/>
      <c r="D2" s="38"/>
      <c r="E2" s="38"/>
      <c r="F2" s="38"/>
      <c r="G2" s="38"/>
      <c r="H2" s="38"/>
      <c r="I2" s="13"/>
    </row>
    <row r="3" spans="1:11" ht="63" customHeight="1" x14ac:dyDescent="0.25">
      <c r="A3" s="39" t="s">
        <v>0</v>
      </c>
      <c r="B3" s="39" t="s">
        <v>1</v>
      </c>
      <c r="C3" s="40" t="s">
        <v>11</v>
      </c>
      <c r="D3" s="11" t="s">
        <v>2</v>
      </c>
      <c r="E3" s="11" t="s">
        <v>3</v>
      </c>
      <c r="F3" s="11" t="s">
        <v>4</v>
      </c>
      <c r="G3" s="12" t="s">
        <v>10</v>
      </c>
      <c r="H3" s="41" t="s">
        <v>12</v>
      </c>
      <c r="I3" s="7" t="s">
        <v>5</v>
      </c>
      <c r="J3" s="42" t="s">
        <v>35</v>
      </c>
      <c r="K3" s="43"/>
    </row>
    <row r="4" spans="1:11" ht="35.450000000000003" customHeight="1" x14ac:dyDescent="0.25">
      <c r="A4" s="39"/>
      <c r="B4" s="39"/>
      <c r="C4" s="40"/>
      <c r="D4" s="5" t="s">
        <v>8</v>
      </c>
      <c r="E4" s="9" t="s">
        <v>9</v>
      </c>
      <c r="F4" s="6"/>
      <c r="G4" s="8" t="s">
        <v>8</v>
      </c>
      <c r="H4" s="41"/>
      <c r="I4" s="14"/>
      <c r="J4" s="4"/>
      <c r="K4" s="4"/>
    </row>
    <row r="5" spans="1:11" ht="120.95" customHeight="1" x14ac:dyDescent="0.25">
      <c r="A5" s="17">
        <v>1</v>
      </c>
      <c r="B5" s="18" t="s">
        <v>16</v>
      </c>
      <c r="C5" s="24">
        <v>89000</v>
      </c>
      <c r="D5" s="25">
        <v>40000</v>
      </c>
      <c r="E5" s="25">
        <v>49000</v>
      </c>
      <c r="F5" s="16" t="s">
        <v>31</v>
      </c>
      <c r="G5" s="19"/>
      <c r="H5" s="15" t="s">
        <v>13</v>
      </c>
      <c r="I5" s="20">
        <f>D5/C5</f>
        <v>0.449438202247191</v>
      </c>
      <c r="J5" s="33" t="s">
        <v>33</v>
      </c>
      <c r="K5" s="34"/>
    </row>
    <row r="6" spans="1:11" ht="31.5" customHeight="1" x14ac:dyDescent="0.25">
      <c r="A6" s="17">
        <v>2</v>
      </c>
      <c r="B6" s="18" t="s">
        <v>17</v>
      </c>
      <c r="C6" s="24">
        <v>89000</v>
      </c>
      <c r="D6" s="25"/>
      <c r="E6" s="25"/>
      <c r="F6" s="16" t="s">
        <v>32</v>
      </c>
      <c r="G6" s="19">
        <v>3000</v>
      </c>
      <c r="H6" s="36" t="s">
        <v>14</v>
      </c>
      <c r="I6" s="20">
        <f>G6/C6</f>
        <v>3.3707865168539325E-2</v>
      </c>
      <c r="J6" s="35" t="s">
        <v>34</v>
      </c>
      <c r="K6" s="35"/>
    </row>
    <row r="7" spans="1:11" x14ac:dyDescent="0.25">
      <c r="A7" s="17">
        <v>3</v>
      </c>
      <c r="B7" s="32" t="s">
        <v>18</v>
      </c>
      <c r="C7" s="26">
        <v>129000</v>
      </c>
      <c r="D7" s="25"/>
      <c r="E7" s="25"/>
      <c r="F7" s="16" t="s">
        <v>32</v>
      </c>
      <c r="G7" s="21">
        <v>3000</v>
      </c>
      <c r="H7" s="36"/>
      <c r="I7" s="20">
        <f>G7/C7</f>
        <v>2.3255813953488372E-2</v>
      </c>
      <c r="J7" s="35"/>
      <c r="K7" s="35"/>
    </row>
    <row r="8" spans="1:11" ht="31.5" x14ac:dyDescent="0.25">
      <c r="A8" s="17">
        <v>4</v>
      </c>
      <c r="B8" s="29" t="s">
        <v>19</v>
      </c>
      <c r="C8" s="26">
        <v>120000</v>
      </c>
      <c r="D8" s="25">
        <v>21000</v>
      </c>
      <c r="E8" s="25">
        <v>99000</v>
      </c>
      <c r="F8" s="16"/>
      <c r="G8" s="21"/>
      <c r="H8" s="22" t="s">
        <v>15</v>
      </c>
      <c r="I8" s="23">
        <f>D8/C8</f>
        <v>0.17499999999999999</v>
      </c>
      <c r="J8" s="35"/>
      <c r="K8" s="35"/>
    </row>
    <row r="9" spans="1:11" ht="31.5" x14ac:dyDescent="0.25">
      <c r="A9" s="17">
        <v>5</v>
      </c>
      <c r="B9" s="29" t="s">
        <v>20</v>
      </c>
      <c r="C9" s="26">
        <v>120000</v>
      </c>
      <c r="D9" s="25">
        <v>21000</v>
      </c>
      <c r="E9" s="25">
        <f>C9-D9</f>
        <v>99000</v>
      </c>
      <c r="F9" s="30"/>
      <c r="G9" s="21"/>
      <c r="H9" s="29" t="s">
        <v>15</v>
      </c>
      <c r="I9" s="23">
        <f>D9/C9</f>
        <v>0.17499999999999999</v>
      </c>
      <c r="J9" s="35"/>
      <c r="K9" s="35"/>
    </row>
    <row r="10" spans="1:11" ht="31.5" x14ac:dyDescent="0.25">
      <c r="A10" s="17">
        <v>6</v>
      </c>
      <c r="B10" s="29" t="s">
        <v>21</v>
      </c>
      <c r="C10" s="26">
        <v>120000</v>
      </c>
      <c r="D10" s="25">
        <v>21000</v>
      </c>
      <c r="E10" s="25">
        <v>99000</v>
      </c>
      <c r="F10" s="31"/>
      <c r="G10" s="21"/>
      <c r="H10" s="29" t="s">
        <v>15</v>
      </c>
      <c r="I10" s="23">
        <f t="shared" ref="I10:I19" si="0">D10/C10</f>
        <v>0.17499999999999999</v>
      </c>
      <c r="J10" s="35"/>
      <c r="K10" s="35"/>
    </row>
    <row r="11" spans="1:11" ht="31.5" x14ac:dyDescent="0.25">
      <c r="A11" s="17">
        <v>7</v>
      </c>
      <c r="B11" s="29" t="s">
        <v>22</v>
      </c>
      <c r="C11" s="26">
        <v>120000</v>
      </c>
      <c r="D11" s="25">
        <v>21000</v>
      </c>
      <c r="E11" s="25">
        <v>99000</v>
      </c>
      <c r="F11" s="4"/>
      <c r="G11" s="21"/>
      <c r="H11" s="22" t="s">
        <v>15</v>
      </c>
      <c r="I11" s="23">
        <f t="shared" si="0"/>
        <v>0.17499999999999999</v>
      </c>
      <c r="J11" s="35"/>
      <c r="K11" s="35"/>
    </row>
    <row r="12" spans="1:11" ht="31.5" x14ac:dyDescent="0.25">
      <c r="A12" s="17">
        <v>8</v>
      </c>
      <c r="B12" s="22" t="s">
        <v>23</v>
      </c>
      <c r="C12" s="26">
        <v>120000</v>
      </c>
      <c r="D12" s="27">
        <v>21000</v>
      </c>
      <c r="E12" s="27">
        <v>99000</v>
      </c>
      <c r="F12" s="4"/>
      <c r="G12" s="21"/>
      <c r="H12" s="22" t="s">
        <v>15</v>
      </c>
      <c r="I12" s="23">
        <f t="shared" si="0"/>
        <v>0.17499999999999999</v>
      </c>
      <c r="J12" s="35"/>
      <c r="K12" s="35"/>
    </row>
    <row r="13" spans="1:11" ht="31.5" x14ac:dyDescent="0.25">
      <c r="A13" s="17">
        <v>9</v>
      </c>
      <c r="B13" s="22" t="s">
        <v>24</v>
      </c>
      <c r="C13" s="26">
        <v>120000</v>
      </c>
      <c r="D13" s="27">
        <v>21000</v>
      </c>
      <c r="E13" s="27">
        <v>99000</v>
      </c>
      <c r="F13" s="4"/>
      <c r="G13" s="21"/>
      <c r="H13" s="22" t="s">
        <v>15</v>
      </c>
      <c r="I13" s="23">
        <f t="shared" si="0"/>
        <v>0.17499999999999999</v>
      </c>
      <c r="J13" s="35"/>
      <c r="K13" s="35"/>
    </row>
    <row r="14" spans="1:11" ht="31.5" x14ac:dyDescent="0.25">
      <c r="A14" s="17">
        <v>10</v>
      </c>
      <c r="B14" s="22" t="s">
        <v>25</v>
      </c>
      <c r="C14" s="26">
        <v>120000</v>
      </c>
      <c r="D14" s="26">
        <v>21000</v>
      </c>
      <c r="E14" s="26">
        <v>99000</v>
      </c>
      <c r="F14" s="4"/>
      <c r="G14" s="16"/>
      <c r="H14" s="22" t="s">
        <v>15</v>
      </c>
      <c r="I14" s="23">
        <f t="shared" si="0"/>
        <v>0.17499999999999999</v>
      </c>
      <c r="J14" s="35"/>
      <c r="K14" s="35"/>
    </row>
    <row r="15" spans="1:11" ht="31.5" x14ac:dyDescent="0.25">
      <c r="A15" s="17">
        <v>11</v>
      </c>
      <c r="B15" s="22" t="s">
        <v>26</v>
      </c>
      <c r="C15" s="26">
        <v>120000</v>
      </c>
      <c r="D15" s="26">
        <v>21000</v>
      </c>
      <c r="E15" s="26">
        <v>99000</v>
      </c>
      <c r="F15" s="4"/>
      <c r="G15" s="16"/>
      <c r="H15" s="22" t="s">
        <v>15</v>
      </c>
      <c r="I15" s="23">
        <f t="shared" si="0"/>
        <v>0.17499999999999999</v>
      </c>
      <c r="J15" s="35"/>
      <c r="K15" s="35"/>
    </row>
    <row r="16" spans="1:11" ht="31.5" x14ac:dyDescent="0.25">
      <c r="A16" s="17">
        <v>12</v>
      </c>
      <c r="B16" s="22" t="s">
        <v>27</v>
      </c>
      <c r="C16" s="26">
        <v>125000</v>
      </c>
      <c r="D16" s="26">
        <v>26000</v>
      </c>
      <c r="E16" s="28">
        <v>99000</v>
      </c>
      <c r="F16" s="4"/>
      <c r="G16" s="16"/>
      <c r="H16" s="22" t="s">
        <v>15</v>
      </c>
      <c r="I16" s="23">
        <f t="shared" si="0"/>
        <v>0.20799999999999999</v>
      </c>
      <c r="J16" s="35"/>
      <c r="K16" s="35"/>
    </row>
    <row r="17" spans="1:11" ht="31.5" x14ac:dyDescent="0.25">
      <c r="A17" s="17">
        <v>13</v>
      </c>
      <c r="B17" s="22" t="s">
        <v>28</v>
      </c>
      <c r="C17" s="27">
        <v>125000</v>
      </c>
      <c r="D17" s="27">
        <v>26000</v>
      </c>
      <c r="E17" s="27">
        <v>99000</v>
      </c>
      <c r="F17" s="4"/>
      <c r="G17" s="4"/>
      <c r="H17" s="22" t="s">
        <v>15</v>
      </c>
      <c r="I17" s="23">
        <f t="shared" si="0"/>
        <v>0.20799999999999999</v>
      </c>
      <c r="J17" s="35"/>
      <c r="K17" s="35"/>
    </row>
    <row r="18" spans="1:11" ht="31.5" x14ac:dyDescent="0.25">
      <c r="A18" s="17">
        <v>14</v>
      </c>
      <c r="B18" s="22" t="s">
        <v>29</v>
      </c>
      <c r="C18" s="27">
        <v>125000</v>
      </c>
      <c r="D18" s="27">
        <v>26000</v>
      </c>
      <c r="E18" s="27">
        <v>99000</v>
      </c>
      <c r="F18" s="4"/>
      <c r="G18" s="4"/>
      <c r="H18" s="22" t="s">
        <v>15</v>
      </c>
      <c r="I18" s="23">
        <f t="shared" si="0"/>
        <v>0.20799999999999999</v>
      </c>
      <c r="J18" s="35"/>
      <c r="K18" s="35"/>
    </row>
    <row r="19" spans="1:11" ht="31.5" x14ac:dyDescent="0.25">
      <c r="A19" s="17">
        <v>15</v>
      </c>
      <c r="B19" s="22" t="s">
        <v>30</v>
      </c>
      <c r="C19" s="27">
        <v>125000</v>
      </c>
      <c r="D19" s="27">
        <v>26000</v>
      </c>
      <c r="E19" s="27">
        <v>99000</v>
      </c>
      <c r="F19" s="4"/>
      <c r="G19" s="4"/>
      <c r="H19" s="22" t="s">
        <v>15</v>
      </c>
      <c r="I19" s="23">
        <f t="shared" si="0"/>
        <v>0.20799999999999999</v>
      </c>
      <c r="J19" s="35"/>
      <c r="K19" s="35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19.5" customHeight="1" x14ac:dyDescent="0.25">
      <c r="C21" s="1"/>
      <c r="D21" s="1"/>
      <c r="E21" s="1"/>
    </row>
    <row r="22" spans="1:11" x14ac:dyDescent="0.25">
      <c r="C22" s="1"/>
      <c r="D22" s="1"/>
      <c r="E22" s="1"/>
    </row>
    <row r="23" spans="1:11" x14ac:dyDescent="0.25">
      <c r="C23" s="1"/>
      <c r="D23" s="1"/>
      <c r="E23" s="1"/>
      <c r="H23" s="10"/>
    </row>
    <row r="24" spans="1:11" x14ac:dyDescent="0.25">
      <c r="C24" s="1"/>
      <c r="D24" s="1"/>
      <c r="E24" s="1"/>
    </row>
    <row r="25" spans="1:11" x14ac:dyDescent="0.25">
      <c r="C25" s="1"/>
      <c r="D25" s="1"/>
      <c r="E25" s="1"/>
    </row>
    <row r="26" spans="1:11" x14ac:dyDescent="0.25">
      <c r="C26" s="1"/>
      <c r="D26" s="1"/>
      <c r="E26" s="1"/>
    </row>
    <row r="27" spans="1:11" x14ac:dyDescent="0.25">
      <c r="C27" s="1"/>
      <c r="D27" s="1"/>
      <c r="E27" s="1"/>
    </row>
    <row r="28" spans="1:11" x14ac:dyDescent="0.25">
      <c r="C28" s="1"/>
      <c r="D28" s="1"/>
      <c r="E28" s="1"/>
    </row>
    <row r="29" spans="1:11" x14ac:dyDescent="0.25">
      <c r="C29" s="1"/>
      <c r="D29" s="1"/>
      <c r="E29" s="1"/>
    </row>
    <row r="30" spans="1:11" x14ac:dyDescent="0.25">
      <c r="C30" s="1"/>
      <c r="D30" s="1"/>
      <c r="E30" s="1"/>
    </row>
    <row r="31" spans="1:11" x14ac:dyDescent="0.25">
      <c r="C31" s="1"/>
      <c r="D31" s="1"/>
      <c r="E31" s="1"/>
    </row>
    <row r="32" spans="1:11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  <row r="646" spans="3:5" x14ac:dyDescent="0.25">
      <c r="C646" s="1"/>
      <c r="D646" s="1"/>
      <c r="E646" s="1"/>
    </row>
    <row r="647" spans="3:5" x14ac:dyDescent="0.25">
      <c r="C647" s="1"/>
      <c r="D647" s="1"/>
      <c r="E647" s="1"/>
    </row>
    <row r="648" spans="3:5" x14ac:dyDescent="0.25">
      <c r="C648" s="1"/>
      <c r="D648" s="1"/>
      <c r="E648" s="1"/>
    </row>
    <row r="649" spans="3:5" x14ac:dyDescent="0.25">
      <c r="C649" s="1"/>
      <c r="D649" s="1"/>
      <c r="E649" s="1"/>
    </row>
    <row r="650" spans="3:5" x14ac:dyDescent="0.25">
      <c r="C650" s="1"/>
      <c r="D650" s="1"/>
      <c r="E650" s="1"/>
    </row>
    <row r="651" spans="3:5" x14ac:dyDescent="0.25">
      <c r="C651" s="1"/>
      <c r="D651" s="1"/>
      <c r="E651" s="1"/>
    </row>
    <row r="652" spans="3:5" x14ac:dyDescent="0.25">
      <c r="C652" s="1"/>
      <c r="D652" s="1"/>
      <c r="E652" s="1"/>
    </row>
    <row r="653" spans="3:5" x14ac:dyDescent="0.25">
      <c r="C653" s="1"/>
      <c r="D653" s="1"/>
      <c r="E653" s="1"/>
    </row>
    <row r="654" spans="3:5" x14ac:dyDescent="0.25">
      <c r="C654" s="1"/>
      <c r="D654" s="1"/>
      <c r="E654" s="1"/>
    </row>
    <row r="655" spans="3:5" x14ac:dyDescent="0.25">
      <c r="C655" s="1"/>
      <c r="D655" s="1"/>
      <c r="E655" s="1"/>
    </row>
    <row r="656" spans="3:5" x14ac:dyDescent="0.25">
      <c r="C656" s="1"/>
      <c r="D656" s="1"/>
      <c r="E656" s="1"/>
    </row>
    <row r="657" spans="3:5" x14ac:dyDescent="0.25">
      <c r="C657" s="1"/>
      <c r="D657" s="1"/>
      <c r="E657" s="1"/>
    </row>
    <row r="658" spans="3:5" x14ac:dyDescent="0.25">
      <c r="C658" s="1"/>
      <c r="D658" s="1"/>
      <c r="E658" s="1"/>
    </row>
    <row r="659" spans="3:5" x14ac:dyDescent="0.25">
      <c r="C659" s="1"/>
      <c r="D659" s="1"/>
      <c r="E659" s="1"/>
    </row>
    <row r="660" spans="3:5" x14ac:dyDescent="0.25">
      <c r="C660" s="1"/>
      <c r="D660" s="1"/>
      <c r="E660" s="1"/>
    </row>
    <row r="661" spans="3:5" x14ac:dyDescent="0.25">
      <c r="C661" s="1"/>
      <c r="D661" s="1"/>
      <c r="E661" s="1"/>
    </row>
    <row r="662" spans="3:5" x14ac:dyDescent="0.25">
      <c r="C662" s="1"/>
      <c r="D662" s="1"/>
      <c r="E662" s="1"/>
    </row>
    <row r="663" spans="3:5" x14ac:dyDescent="0.25">
      <c r="C663" s="1"/>
      <c r="D663" s="1"/>
      <c r="E663" s="1"/>
    </row>
    <row r="664" spans="3:5" x14ac:dyDescent="0.25">
      <c r="C664" s="1"/>
      <c r="D664" s="1"/>
      <c r="E664" s="1"/>
    </row>
  </sheetData>
  <autoFilter ref="A3:H3">
    <sortState ref="A6:R158">
      <sortCondition descending="1" ref="H3"/>
    </sortState>
  </autoFilter>
  <mergeCells count="10">
    <mergeCell ref="J5:K5"/>
    <mergeCell ref="J6:K19"/>
    <mergeCell ref="H6:H7"/>
    <mergeCell ref="A1:H1"/>
    <mergeCell ref="A2:H2"/>
    <mergeCell ref="A3:A4"/>
    <mergeCell ref="B3:B4"/>
    <mergeCell ref="C3:C4"/>
    <mergeCell ref="H3:H4"/>
    <mergeCell ref="J3:K3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0d4a3e45-57e1-49b4-bbf8-ca5f50ccd8d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0445da-d4ec-4be1-99cd-4401dba8f6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2025-01-08T10:07:45Z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