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huyến mại 2025\Tháng 03\file triển khai tháng 3\"/>
    </mc:Choice>
  </mc:AlternateContent>
  <bookViews>
    <workbookView xWindow="-105" yWindow="-105" windowWidth="23250" windowHeight="12450"/>
  </bookViews>
  <sheets>
    <sheet name="21.2 - 24.3" sheetId="53" r:id="rId1"/>
    <sheet name="data" sheetId="24" state="hidden" r:id="rId2"/>
  </sheets>
  <definedNames>
    <definedName name="_xlnm._FilterDatabase" localSheetId="0" hidden="1">'21.2 - 24.3'!$A$3:$BW$4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" i="53" l="1"/>
  <c r="AW4" i="53"/>
  <c r="AD4" i="53"/>
  <c r="X4" i="53"/>
  <c r="AM4" i="53" l="1"/>
</calcChain>
</file>

<file path=xl/comments1.xml><?xml version="1.0" encoding="utf-8"?>
<comments xmlns="http://schemas.openxmlformats.org/spreadsheetml/2006/main">
  <authors>
    <author>Admin</author>
  </authors>
  <commentList>
    <comment ref="AT3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Những facing từ 30cm trở lên chọn size: 10*12
Còn lại chọn size: 5.5*6.5
--&gt; Tã mặc định size 10*12</t>
        </r>
      </text>
    </comment>
  </commentList>
</comments>
</file>

<file path=xl/sharedStrings.xml><?xml version="1.0" encoding="utf-8"?>
<sst xmlns="http://schemas.openxmlformats.org/spreadsheetml/2006/main" count="161" uniqueCount="101">
  <si>
    <t>STT</t>
  </si>
  <si>
    <t>MÃ CT KẾ TOÁN</t>
  </si>
  <si>
    <t>MÃ ĐĂNG KÝ LEGAL</t>
  </si>
  <si>
    <t>PHẠM VI ÁP DỤNG (FULL/ DS CỤ THỂ)</t>
  </si>
  <si>
    <t>HÌNH THỨC ÁP DỤNG (ONLINE/ OFFLINE/FULL)</t>
  </si>
  <si>
    <t>HÌNH THỨC KHUYẾN MÃI (TẶNG KÈM/ GIẢM GIÁ)</t>
  </si>
  <si>
    <t>NGÀNH HÀNG (CẤP 1)</t>
  </si>
  <si>
    <t>NGÀNH HÀNG (CẤP 2)</t>
  </si>
  <si>
    <t>NGÀNH HÀNG (CẤP 3)</t>
  </si>
  <si>
    <t>NGÀNH HÀNG (CẤP 4)</t>
  </si>
  <si>
    <t>MÃ CTKM</t>
  </si>
  <si>
    <t>BẮT ĐẦU</t>
  </si>
  <si>
    <t>KẾT THÚC</t>
  </si>
  <si>
    <t>TẶNG QUÀ NGAY</t>
  </si>
  <si>
    <t>TẶNG QUÀ SAU</t>
  </si>
  <si>
    <t>SẢN PHẨM ÁP DỤNG KHUYẾN MẠI</t>
  </si>
  <si>
    <t>SẢN PHẨM TẶNG KÈM</t>
  </si>
  <si>
    <t>TỔNG GIÁ TRỊ KM</t>
  </si>
  <si>
    <t>P&amp;L PHẢN HỒI</t>
  </si>
  <si>
    <t>QUY ĐỊNH VỀ ĐỔI HÀNG</t>
  </si>
  <si>
    <t>HƯỚNG DẪN TRƯNG BÀY</t>
  </si>
  <si>
    <t>NỘI DUNG IN BẢNG KHUYẾN MÃI</t>
  </si>
  <si>
    <t>LƯU Ý</t>
  </si>
  <si>
    <t>CTKM cần học 
(Đánh dấu X vào CTKM cần học)</t>
  </si>
  <si>
    <t>MÃ SẢN PHẨM</t>
  </si>
  <si>
    <t>TÊN SẢN PHẨM</t>
  </si>
  <si>
    <t>Giá đơn hàng</t>
  </si>
  <si>
    <t>Giá SP hoặc combo P1</t>
  </si>
  <si>
    <t>Giá SP hoặc combo P2</t>
  </si>
  <si>
    <t>Giá SP hoặc combo P3</t>
  </si>
  <si>
    <t xml:space="preserve">GIÁ TRỊ GIẢM </t>
  </si>
  <si>
    <t>GIÁ SAU GIẢM</t>
  </si>
  <si>
    <t>Tỷ lệ % 
giảm</t>
  </si>
  <si>
    <t>MÃ SP TẶNG KÈM</t>
  </si>
  <si>
    <t>TÊN SP TẶNG KÈM</t>
  </si>
  <si>
    <t>GIÁ SP TẶNG KÈM (+VAT)</t>
  </si>
  <si>
    <t>TỔNG SL SUẤT QUÀ TẶNG</t>
  </si>
  <si>
    <t>Tỷ lệ % tặng</t>
  </si>
  <si>
    <t>HÀNG BÁN</t>
  </si>
  <si>
    <t>HÀNG TẶNG</t>
  </si>
  <si>
    <t>Khai báo (Có: Đánh dấu "X")</t>
  </si>
  <si>
    <t>Số lượng deal</t>
  </si>
  <si>
    <t>Vị trí hiển thị deal (chỉ điền khi có cam kết với nhãn)</t>
  </si>
  <si>
    <t>Số lượng deal tối đa 1 khách có thể mua</t>
  </si>
  <si>
    <t>Thời gian bắt đầu deal</t>
  </si>
  <si>
    <t>Thời gian kết thúc deal</t>
  </si>
  <si>
    <t>Đổi hàng theo quy định</t>
  </si>
  <si>
    <t>Trưng bày đúng layout qui định</t>
  </si>
  <si>
    <t>TK</t>
  </si>
  <si>
    <t>Claim back bằng tiền</t>
  </si>
  <si>
    <t>Claim back bằng hàng</t>
  </si>
  <si>
    <t>ConCung tự chạy</t>
  </si>
  <si>
    <t>Sell-in support (NCC điều chỉnh giá nhập)</t>
  </si>
  <si>
    <t>Giảm giá</t>
  </si>
  <si>
    <t>HÌNH THỨC THU TIỀN NCC</t>
  </si>
  <si>
    <t xml:space="preserve">ƯU TIÊN CHỌN LIVESTREAM
(Tích x) </t>
  </si>
  <si>
    <t>Ưu tiên 1</t>
  </si>
  <si>
    <t>Ưu tiên 2</t>
  </si>
  <si>
    <t>Giảm 15%</t>
  </si>
  <si>
    <t>Loại Khuyến Mãi
(chọn trong list)</t>
  </si>
  <si>
    <t>Kích thước</t>
  </si>
  <si>
    <t>Mã QR
(Mặc định là mã sản phẩm chính)</t>
  </si>
  <si>
    <t>Mã vạch (Mặc định là mã sản phẩm chính)</t>
  </si>
  <si>
    <t>Thông tin chính - bắt buộc không để trống
(Tối đa 63 ký tự bao gồm khoảng trắng)</t>
  </si>
  <si>
    <t>Thông tin phụ
(Tối đa 50 ký tự bao gồm khoảng trắng)</t>
  </si>
  <si>
    <t>Ghi chú
(Tối đa 55 ký tự bao gồm khoảng trắng)</t>
  </si>
  <si>
    <t>Số lượng bảng KM hiển thị</t>
  </si>
  <si>
    <t>MÃ NGÀNH HÀNG</t>
  </si>
  <si>
    <t>Tên chương trình khuyến mại (Ghi theo ngành hàng)</t>
  </si>
  <si>
    <t>TÊN SẢN PHẨM ĐĂNG KÝ LEGAL
(Ghi rõ quy cách đóng gói trường hợp đăng ký scheme 2 sản phẩm trở lên, ví dụ: 2 lon Friso Gold 4...)</t>
  </si>
  <si>
    <t>RÀNG SỐ LƯỢNG TỔNG CTKM
(Chỉ điền khi cần ràng số lượng tổng deal)</t>
  </si>
  <si>
    <t>RÀNG SỐ LƯỢNG CHO TỪNG KH
(Chỉ điền khi ràng sl mà 1 KH mua)</t>
  </si>
  <si>
    <t>KHAI BÁO HOT DEALS ONLINE</t>
  </si>
  <si>
    <t xml:space="preserve">1 (=2+3). Số lượng deal 
</t>
  </si>
  <si>
    <t>2. Số lượng deal offline</t>
  </si>
  <si>
    <t>3. Số lượng deal online</t>
  </si>
  <si>
    <t xml:space="preserve">Số lượng deal một KH có thể mua
</t>
  </si>
  <si>
    <t>Ngành hàng điền</t>
  </si>
  <si>
    <t>Legal điền</t>
  </si>
  <si>
    <t>Triển khai điền</t>
  </si>
  <si>
    <t>P&amp;L điền</t>
  </si>
  <si>
    <t>Ngành hàng</t>
  </si>
  <si>
    <t>24/03/2025</t>
  </si>
  <si>
    <t>Full</t>
  </si>
  <si>
    <t>Babycare</t>
  </si>
  <si>
    <t>Đồ dùng ra ngoài</t>
  </si>
  <si>
    <t>Xe đẩy</t>
  </si>
  <si>
    <t>10*12</t>
  </si>
  <si>
    <t xml:space="preserve">PIC </t>
  </si>
  <si>
    <t xml:space="preserve">Note </t>
  </si>
  <si>
    <t>Vân</t>
  </si>
  <si>
    <t>TÊN SP ĐĂNG KÝ LEGAL
(Ghi rõ quy cách đóng gói trường hợp đăng ký scheme 2 sản phẩm trở lên, ví dụ: 2 lon Friso Gold 4...)</t>
  </si>
  <si>
    <t>BC25030400FM100</t>
  </si>
  <si>
    <t>26/02/2025</t>
  </si>
  <si>
    <t>0151000000020</t>
  </si>
  <si>
    <t>Xe đẩy Combi NEYO màu ghi</t>
  </si>
  <si>
    <t>Giảm 15% Xe đẩy Combi Neyo Màu ghi</t>
  </si>
  <si>
    <t>Không áp dụng đồng thời CTKM khác</t>
  </si>
  <si>
    <t>NCC hỗ trợ bằng tiền</t>
  </si>
  <si>
    <t>Xe đẩy Combi</t>
  </si>
  <si>
    <t>23-03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</si>
</sst>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_ ;_ * \-#,##0_ ;_ * &quot;-&quot;??_ ;_ @_ "/>
    <numFmt numFmtId="167" formatCode="_ * #,##0.00_ ;_ * \-#,##0.00_ ;_ * &quot;-&quot;??_ ;_ @_ "/>
    <numFmt numFmtId="168" formatCode="_(* #,##0_);_(* \(#,##0\);_(* &quot;-&quot;??_);_(@_)"/>
    <numFmt numFmtId="169" formatCode="_-* #,##0\ _₫_-;\-* #,##0\ _₫_-;_-* &quot;-&quot;\ _₫_-;_-@_-"/>
    <numFmt numFmtId="170" formatCode="_-* #,##0_-;\-* #,##0_-;_-* &quot;-&quot;??_-;_-@_-"/>
  </numFmts>
  <fonts count="3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Aptos"/>
      <family val="2"/>
    </font>
    <font>
      <sz val="11"/>
      <color rgb="FFFF0000"/>
      <name val="Aptos"/>
      <family val="2"/>
    </font>
    <font>
      <b/>
      <sz val="11"/>
      <color theme="1"/>
      <name val="Aptos"/>
      <family val="2"/>
    </font>
    <font>
      <b/>
      <sz val="11"/>
      <color rgb="FFFF0000"/>
      <name val="Aptos"/>
      <family val="2"/>
    </font>
    <font>
      <b/>
      <sz val="11"/>
      <name val="Aptos"/>
      <family val="2"/>
    </font>
    <font>
      <b/>
      <sz val="11"/>
      <color theme="0"/>
      <name val="Aptos"/>
      <family val="2"/>
    </font>
    <font>
      <b/>
      <sz val="11"/>
      <color rgb="FFFFFFFF"/>
      <name val="Aptos"/>
      <family val="2"/>
    </font>
    <font>
      <sz val="11"/>
      <color theme="0"/>
      <name val="Aptos"/>
      <family val="2"/>
    </font>
  </fonts>
  <fills count="12">
    <fill>
      <patternFill patternType="none"/>
    </fill>
    <fill>
      <patternFill patternType="gray125"/>
    </fill>
    <fill>
      <patternFill patternType="solid">
        <fgColor rgb="FFFF6699"/>
        <bgColor rgb="FFFF6699"/>
      </patternFill>
    </fill>
    <fill>
      <patternFill patternType="solid">
        <fgColor rgb="FF00B050"/>
        <bgColor rgb="FFFF6699"/>
      </patternFill>
    </fill>
    <fill>
      <patternFill patternType="solid">
        <fgColor rgb="FF0070C0"/>
        <bgColor rgb="FFFF6699"/>
      </patternFill>
    </fill>
    <fill>
      <patternFill patternType="solid">
        <fgColor rgb="FFFFFF00"/>
        <bgColor rgb="FFFF6699"/>
      </patternFill>
    </fill>
    <fill>
      <patternFill patternType="solid">
        <fgColor rgb="FF00B0F0"/>
        <bgColor rgb="FFFF6699"/>
      </patternFill>
    </fill>
    <fill>
      <patternFill patternType="solid">
        <fgColor rgb="FFEA9999"/>
        <bgColor indexed="64"/>
      </patternFill>
    </fill>
    <fill>
      <patternFill patternType="solid">
        <fgColor rgb="FF3D85C6"/>
        <bgColor indexed="64"/>
      </patternFill>
    </fill>
    <fill>
      <patternFill patternType="solid">
        <fgColor rgb="FFFF0066"/>
        <bgColor rgb="FFFF6699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rgb="FFFF6699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0">
    <xf numFmtId="0" fontId="0" fillId="0" borderId="0">
      <alignment vertical="center"/>
    </xf>
    <xf numFmtId="0" fontId="21" fillId="0" borderId="0">
      <alignment vertical="center"/>
    </xf>
    <xf numFmtId="0" fontId="21" fillId="0" borderId="0"/>
    <xf numFmtId="0" fontId="19" fillId="0" borderId="0"/>
    <xf numFmtId="0" fontId="18" fillId="0" borderId="0"/>
    <xf numFmtId="0" fontId="21" fillId="0" borderId="0"/>
    <xf numFmtId="0" fontId="20" fillId="0" borderId="0"/>
    <xf numFmtId="0" fontId="21" fillId="0" borderId="0">
      <alignment vertical="center"/>
    </xf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>
      <alignment vertical="center"/>
    </xf>
    <xf numFmtId="167" fontId="2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169" fontId="17" fillId="0" borderId="0" applyFont="0" applyFill="0" applyBorder="0" applyAlignment="0" applyProtection="0"/>
    <xf numFmtId="167" fontId="16" fillId="0" borderId="0" applyFont="0" applyFill="0" applyBorder="0" applyAlignment="0" applyProtection="0">
      <alignment vertical="center"/>
    </xf>
    <xf numFmtId="167" fontId="15" fillId="0" borderId="0" applyFont="0" applyFill="0" applyBorder="0" applyAlignment="0" applyProtection="0">
      <alignment vertical="center"/>
    </xf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>
      <alignment vertical="center"/>
    </xf>
    <xf numFmtId="167" fontId="15" fillId="0" borderId="0" applyFont="0" applyFill="0" applyBorder="0" applyAlignment="0" applyProtection="0">
      <alignment vertical="center"/>
    </xf>
    <xf numFmtId="167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167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167" fontId="12" fillId="0" borderId="0" applyFont="0" applyFill="0" applyBorder="0" applyAlignment="0" applyProtection="0">
      <alignment vertical="center"/>
    </xf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0" fontId="11" fillId="0" borderId="0">
      <alignment vertical="center"/>
    </xf>
    <xf numFmtId="167" fontId="11" fillId="0" borderId="0" applyFont="0" applyFill="0" applyBorder="0" applyAlignment="0" applyProtection="0">
      <alignment vertical="center"/>
    </xf>
    <xf numFmtId="167" fontId="10" fillId="0" borderId="0" applyFont="0" applyFill="0" applyBorder="0" applyAlignment="0" applyProtection="0">
      <alignment vertical="center"/>
    </xf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167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67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67" fontId="9" fillId="0" borderId="0" applyFont="0" applyFill="0" applyBorder="0" applyAlignment="0" applyProtection="0">
      <alignment vertical="center"/>
    </xf>
    <xf numFmtId="167" fontId="8" fillId="0" borderId="0" applyFont="0" applyFill="0" applyBorder="0" applyAlignment="0" applyProtection="0">
      <alignment vertical="center"/>
    </xf>
    <xf numFmtId="167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67" fontId="6" fillId="0" borderId="0" applyFont="0" applyFill="0" applyBorder="0" applyAlignment="0" applyProtection="0">
      <alignment vertical="center"/>
    </xf>
    <xf numFmtId="167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67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67" fontId="3" fillId="0" borderId="0" applyFont="0" applyFill="0" applyBorder="0" applyAlignment="0" applyProtection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  <xf numFmtId="165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167" fontId="2" fillId="0" borderId="0" applyFont="0" applyFill="0" applyBorder="0" applyAlignment="0" applyProtection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>
      <alignment vertical="center"/>
    </xf>
    <xf numFmtId="0" fontId="24" fillId="0" borderId="0">
      <alignment vertical="center"/>
    </xf>
    <xf numFmtId="165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43" fontId="1" fillId="0" borderId="0" applyFont="0" applyFill="0" applyBorder="0" applyAlignment="0" applyProtection="0"/>
    <xf numFmtId="0" fontId="1" fillId="0" borderId="0">
      <alignment vertical="center"/>
    </xf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0" fontId="17" fillId="0" borderId="0" xfId="0" applyFont="1">
      <alignment vertical="center"/>
    </xf>
    <xf numFmtId="0" fontId="24" fillId="0" borderId="0" xfId="60">
      <alignment vertical="center"/>
    </xf>
    <xf numFmtId="0" fontId="25" fillId="0" borderId="1" xfId="60" applyFont="1" applyBorder="1" applyAlignment="1">
      <alignment horizontal="center" vertical="center" wrapText="1"/>
    </xf>
    <xf numFmtId="0" fontId="30" fillId="2" borderId="1" xfId="60" applyFont="1" applyFill="1" applyBorder="1" applyAlignment="1">
      <alignment horizontal="center" vertical="center" wrapText="1"/>
    </xf>
    <xf numFmtId="0" fontId="30" fillId="2" borderId="1" xfId="60" applyFont="1" applyFill="1" applyBorder="1" applyAlignment="1">
      <alignment horizontal="center" vertical="center"/>
    </xf>
    <xf numFmtId="0" fontId="31" fillId="7" borderId="1" xfId="60" applyFont="1" applyFill="1" applyBorder="1" applyAlignment="1">
      <alignment horizontal="center" vertical="center" wrapText="1"/>
    </xf>
    <xf numFmtId="170" fontId="31" fillId="7" borderId="1" xfId="61" applyNumberFormat="1" applyFont="1" applyFill="1" applyBorder="1" applyAlignment="1">
      <alignment horizontal="center" vertical="center" wrapText="1"/>
    </xf>
    <xf numFmtId="0" fontId="31" fillId="10" borderId="1" xfId="60" applyFont="1" applyFill="1" applyBorder="1" applyAlignment="1">
      <alignment horizontal="center" vertical="center" wrapText="1"/>
    </xf>
    <xf numFmtId="0" fontId="25" fillId="0" borderId="1" xfId="60" applyFont="1" applyBorder="1" applyAlignment="1">
      <alignment horizontal="center" vertical="center"/>
    </xf>
    <xf numFmtId="0" fontId="29" fillId="5" borderId="1" xfId="60" applyFont="1" applyFill="1" applyBorder="1" applyAlignment="1">
      <alignment horizontal="center" vertical="center" wrapText="1"/>
    </xf>
    <xf numFmtId="170" fontId="30" fillId="2" borderId="1" xfId="61" applyNumberFormat="1" applyFont="1" applyFill="1" applyBorder="1" applyAlignment="1">
      <alignment horizontal="center" vertical="center" wrapText="1"/>
    </xf>
    <xf numFmtId="166" fontId="30" fillId="2" borderId="1" xfId="61" applyNumberFormat="1" applyFont="1" applyFill="1" applyBorder="1" applyAlignment="1">
      <alignment horizontal="center" vertical="center" wrapText="1"/>
    </xf>
    <xf numFmtId="168" fontId="30" fillId="9" borderId="1" xfId="61" applyNumberFormat="1" applyFont="1" applyFill="1" applyBorder="1" applyAlignment="1">
      <alignment horizontal="center" vertical="center" wrapText="1"/>
    </xf>
    <xf numFmtId="1" fontId="30" fillId="2" borderId="1" xfId="61" applyNumberFormat="1" applyFont="1" applyFill="1" applyBorder="1" applyAlignment="1">
      <alignment horizontal="center" vertical="center" wrapText="1"/>
    </xf>
    <xf numFmtId="9" fontId="30" fillId="9" borderId="1" xfId="62" applyFont="1" applyFill="1" applyBorder="1" applyAlignment="1">
      <alignment horizontal="center" vertical="center" wrapText="1"/>
    </xf>
    <xf numFmtId="168" fontId="30" fillId="6" borderId="1" xfId="61" applyNumberFormat="1" applyFont="1" applyFill="1" applyBorder="1" applyAlignment="1">
      <alignment horizontal="center" vertical="center" wrapText="1"/>
    </xf>
    <xf numFmtId="0" fontId="31" fillId="8" borderId="1" xfId="60" applyFont="1" applyFill="1" applyBorder="1" applyAlignment="1">
      <alignment horizontal="center" vertical="center" wrapText="1"/>
    </xf>
    <xf numFmtId="0" fontId="32" fillId="0" borderId="1" xfId="60" applyFont="1" applyBorder="1" applyAlignment="1">
      <alignment horizontal="center" vertical="center"/>
    </xf>
    <xf numFmtId="0" fontId="25" fillId="0" borderId="1" xfId="60" applyFont="1" applyBorder="1">
      <alignment vertical="center"/>
    </xf>
    <xf numFmtId="170" fontId="25" fillId="0" borderId="1" xfId="61" applyNumberFormat="1" applyFont="1" applyBorder="1" applyAlignment="1">
      <alignment horizontal="center" vertical="center"/>
    </xf>
    <xf numFmtId="0" fontId="26" fillId="0" borderId="1" xfId="60" applyFont="1" applyBorder="1" applyAlignment="1">
      <alignment horizontal="center" vertical="center"/>
    </xf>
    <xf numFmtId="0" fontId="27" fillId="0" borderId="1" xfId="60" applyFont="1" applyBorder="1" applyAlignment="1">
      <alignment horizontal="center" vertical="center"/>
    </xf>
    <xf numFmtId="170" fontId="27" fillId="0" borderId="1" xfId="61" applyNumberFormat="1" applyFont="1" applyBorder="1" applyAlignment="1">
      <alignment horizontal="center" vertical="center"/>
    </xf>
    <xf numFmtId="1" fontId="25" fillId="0" borderId="1" xfId="61" applyNumberFormat="1" applyFont="1" applyBorder="1" applyAlignment="1">
      <alignment horizontal="center" vertical="center"/>
    </xf>
    <xf numFmtId="0" fontId="25" fillId="0" borderId="1" xfId="60" applyFont="1" applyBorder="1" applyAlignment="1">
      <alignment horizontal="left" vertical="center"/>
    </xf>
    <xf numFmtId="9" fontId="25" fillId="0" borderId="1" xfId="62" applyFont="1" applyBorder="1" applyAlignment="1">
      <alignment horizontal="center" vertical="center"/>
    </xf>
    <xf numFmtId="166" fontId="25" fillId="0" borderId="1" xfId="61" applyNumberFormat="1" applyFont="1" applyFill="1" applyBorder="1" applyAlignment="1">
      <alignment horizontal="center" vertical="center"/>
    </xf>
    <xf numFmtId="0" fontId="30" fillId="2" borderId="2" xfId="60" applyFont="1" applyFill="1" applyBorder="1" applyAlignment="1">
      <alignment horizontal="center" vertical="center" wrapText="1"/>
    </xf>
    <xf numFmtId="0" fontId="26" fillId="0" borderId="1" xfId="60" applyFont="1" applyBorder="1">
      <alignment vertical="center"/>
    </xf>
    <xf numFmtId="0" fontId="25" fillId="0" borderId="1" xfId="60" quotePrefix="1" applyFont="1" applyBorder="1">
      <alignment vertical="center"/>
    </xf>
    <xf numFmtId="0" fontId="25" fillId="0" borderId="1" xfId="60" quotePrefix="1" applyFont="1" applyBorder="1" applyAlignment="1">
      <alignment horizontal="center" vertical="center"/>
    </xf>
    <xf numFmtId="170" fontId="27" fillId="0" borderId="1" xfId="61" applyNumberFormat="1" applyFont="1" applyFill="1" applyBorder="1">
      <alignment vertical="center"/>
    </xf>
    <xf numFmtId="170" fontId="25" fillId="0" borderId="1" xfId="61" applyNumberFormat="1" applyFont="1" applyFill="1" applyBorder="1">
      <alignment vertical="center"/>
    </xf>
    <xf numFmtId="170" fontId="28" fillId="0" borderId="1" xfId="61" applyNumberFormat="1" applyFont="1" applyFill="1" applyBorder="1">
      <alignment vertical="center"/>
    </xf>
    <xf numFmtId="9" fontId="25" fillId="0" borderId="1" xfId="62" applyFont="1" applyFill="1" applyBorder="1" applyAlignment="1">
      <alignment vertical="center"/>
    </xf>
    <xf numFmtId="1" fontId="25" fillId="0" borderId="1" xfId="60" applyNumberFormat="1" applyFont="1" applyBorder="1" applyAlignment="1">
      <alignment horizontal="center" vertical="center"/>
    </xf>
    <xf numFmtId="170" fontId="25" fillId="0" borderId="1" xfId="60" applyNumberFormat="1" applyFont="1" applyBorder="1">
      <alignment vertical="center"/>
    </xf>
    <xf numFmtId="41" fontId="25" fillId="0" borderId="1" xfId="67" applyFont="1" applyFill="1" applyBorder="1" applyAlignment="1">
      <alignment vertical="center"/>
    </xf>
    <xf numFmtId="0" fontId="25" fillId="0" borderId="2" xfId="60" applyFont="1" applyBorder="1">
      <alignment vertical="center"/>
    </xf>
    <xf numFmtId="170" fontId="0" fillId="0" borderId="0" xfId="61" applyNumberFormat="1" applyFont="1">
      <alignment vertical="center"/>
    </xf>
    <xf numFmtId="0" fontId="24" fillId="0" borderId="0" xfId="60" applyAlignment="1">
      <alignment horizontal="center" vertical="center"/>
    </xf>
    <xf numFmtId="0" fontId="31" fillId="10" borderId="1" xfId="60" applyFont="1" applyFill="1" applyBorder="1" applyAlignment="1">
      <alignment horizontal="center" vertical="center" wrapText="1"/>
    </xf>
    <xf numFmtId="0" fontId="30" fillId="2" borderId="2" xfId="60" applyFont="1" applyFill="1" applyBorder="1" applyAlignment="1">
      <alignment horizontal="center" vertical="center" wrapText="1"/>
    </xf>
    <xf numFmtId="0" fontId="30" fillId="2" borderId="1" xfId="60" applyFont="1" applyFill="1" applyBorder="1" applyAlignment="1">
      <alignment horizontal="center" vertical="center" wrapText="1"/>
    </xf>
    <xf numFmtId="0" fontId="31" fillId="7" borderId="1" xfId="60" applyFont="1" applyFill="1" applyBorder="1" applyAlignment="1">
      <alignment horizontal="center" vertical="center" wrapText="1"/>
    </xf>
    <xf numFmtId="170" fontId="31" fillId="7" borderId="1" xfId="61" applyNumberFormat="1" applyFont="1" applyFill="1" applyBorder="1" applyAlignment="1">
      <alignment horizontal="center" vertical="center" wrapText="1"/>
    </xf>
    <xf numFmtId="1" fontId="30" fillId="2" borderId="1" xfId="60" applyNumberFormat="1" applyFont="1" applyFill="1" applyBorder="1" applyAlignment="1">
      <alignment horizontal="center" vertical="center" wrapText="1"/>
    </xf>
    <xf numFmtId="0" fontId="30" fillId="6" borderId="1" xfId="60" applyFont="1" applyFill="1" applyBorder="1" applyAlignment="1">
      <alignment horizontal="center" vertical="center" wrapText="1"/>
    </xf>
    <xf numFmtId="0" fontId="30" fillId="3" borderId="1" xfId="60" applyFont="1" applyFill="1" applyBorder="1" applyAlignment="1">
      <alignment horizontal="center" vertical="center" wrapText="1"/>
    </xf>
    <xf numFmtId="0" fontId="30" fillId="9" borderId="1" xfId="60" applyFont="1" applyFill="1" applyBorder="1" applyAlignment="1">
      <alignment horizontal="center" vertical="center" wrapText="1"/>
    </xf>
    <xf numFmtId="0" fontId="27" fillId="11" borderId="1" xfId="60" applyFont="1" applyFill="1" applyBorder="1" applyAlignment="1">
      <alignment horizontal="center" vertical="center" wrapText="1"/>
    </xf>
    <xf numFmtId="0" fontId="30" fillId="4" borderId="1" xfId="60" applyFont="1" applyFill="1" applyBorder="1" applyAlignment="1">
      <alignment horizontal="center" vertical="center" wrapText="1"/>
    </xf>
    <xf numFmtId="0" fontId="28" fillId="2" borderId="1" xfId="60" applyFont="1" applyFill="1" applyBorder="1" applyAlignment="1">
      <alignment horizontal="center" vertical="center" wrapText="1"/>
    </xf>
  </cellXfs>
  <cellStyles count="70">
    <cellStyle name="Comma [0] 2" xfId="15"/>
    <cellStyle name="Comma [0] 3" xfId="12"/>
    <cellStyle name="Comma [0] 4" xfId="25"/>
    <cellStyle name="Comma [0] 5" xfId="31"/>
    <cellStyle name="Comma [0] 5 2" xfId="49"/>
    <cellStyle name="Comma [0] 5 2 2" xfId="57"/>
    <cellStyle name="Comma [0] 6" xfId="67"/>
    <cellStyle name="Comma 10" xfId="30"/>
    <cellStyle name="Comma 10 2" xfId="48"/>
    <cellStyle name="Comma 10 2 2" xfId="56"/>
    <cellStyle name="Comma 11" xfId="40"/>
    <cellStyle name="Comma 11 2" xfId="44"/>
    <cellStyle name="Comma 12" xfId="41"/>
    <cellStyle name="Comma 12 2" xfId="43"/>
    <cellStyle name="Comma 12 2 2" xfId="46"/>
    <cellStyle name="Comma 13" xfId="53"/>
    <cellStyle name="Comma 14" xfId="61"/>
    <cellStyle name="Comma 2" xfId="8"/>
    <cellStyle name="Comma 2 2" xfId="65"/>
    <cellStyle name="Comma 3" xfId="9"/>
    <cellStyle name="Comma 3 2" xfId="68"/>
    <cellStyle name="Comma 4" xfId="10"/>
    <cellStyle name="Comma 5" xfId="13"/>
    <cellStyle name="Comma 5 2" xfId="18"/>
    <cellStyle name="Comma 5 2 2" xfId="21"/>
    <cellStyle name="Comma 5 2 2 2" xfId="39"/>
    <cellStyle name="Comma 5 2 3" xfId="37"/>
    <cellStyle name="Comma 6" xfId="14"/>
    <cellStyle name="Comma 6 2" xfId="35"/>
    <cellStyle name="Comma 7" xfId="19"/>
    <cellStyle name="Comma 8" xfId="24"/>
    <cellStyle name="Comma 9" xfId="29"/>
    <cellStyle name="Normal" xfId="0" builtinId="0"/>
    <cellStyle name="Normal 10" xfId="23"/>
    <cellStyle name="Normal 10 2" xfId="33"/>
    <cellStyle name="Normal 10 2 2" xfId="52"/>
    <cellStyle name="Normal 10 2 2 2" xfId="55"/>
    <cellStyle name="Normal 11" xfId="28"/>
    <cellStyle name="Normal 12" xfId="42"/>
    <cellStyle name="Normal 12 2" xfId="45"/>
    <cellStyle name="Normal 13" xfId="47"/>
    <cellStyle name="Normal 13 2" xfId="54"/>
    <cellStyle name="Normal 14" xfId="60"/>
    <cellStyle name="Normal 2" xfId="4"/>
    <cellStyle name="Normal 2 2" xfId="64"/>
    <cellStyle name="Normal 3" xfId="5"/>
    <cellStyle name="Normal 3 2" xfId="63"/>
    <cellStyle name="Normal 3 2 2 2" xfId="2"/>
    <cellStyle name="Normal 4" xfId="3"/>
    <cellStyle name="Normal 5" xfId="1"/>
    <cellStyle name="Normal 6" xfId="6"/>
    <cellStyle name="Normal 6 2" xfId="59"/>
    <cellStyle name="Normal 7" xfId="7"/>
    <cellStyle name="Normal 7 2" xfId="22"/>
    <cellStyle name="Normal 7 3" xfId="66"/>
    <cellStyle name="Normal 8" xfId="11"/>
    <cellStyle name="Normal 8 2" xfId="27"/>
    <cellStyle name="Normal 9" xfId="17"/>
    <cellStyle name="Normal 9 2" xfId="20"/>
    <cellStyle name="Normal 9 2 2" xfId="38"/>
    <cellStyle name="Normal 9 3" xfId="36"/>
    <cellStyle name="Percent 2" xfId="16"/>
    <cellStyle name="Percent 2 2" xfId="34"/>
    <cellStyle name="Percent 2 3" xfId="69"/>
    <cellStyle name="Percent 3" xfId="26"/>
    <cellStyle name="Percent 4" xfId="32"/>
    <cellStyle name="Percent 4 2" xfId="51"/>
    <cellStyle name="Percent 5" xfId="50"/>
    <cellStyle name="Percent 5 2" xfId="58"/>
    <cellStyle name="Percent 6" xfId="62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BL4"/>
  <sheetViews>
    <sheetView tabSelected="1" topLeftCell="AC1" zoomScale="66" zoomScaleNormal="70" workbookViewId="0">
      <selection activeCell="AQ17" sqref="AQ17"/>
    </sheetView>
  </sheetViews>
  <sheetFormatPr defaultColWidth="9.28515625" defaultRowHeight="15" outlineLevelCol="1"/>
  <cols>
    <col min="1" max="1" width="15.5703125" style="2" customWidth="1"/>
    <col min="2" max="2" width="5.7109375" style="41" customWidth="1"/>
    <col min="3" max="3" width="5.7109375" style="2" customWidth="1"/>
    <col min="4" max="4" width="23.140625" style="2" bestFit="1" customWidth="1"/>
    <col min="5" max="5" width="18.5703125" style="2" bestFit="1" customWidth="1"/>
    <col min="6" max="6" width="12.42578125" style="2" bestFit="1" customWidth="1"/>
    <col min="7" max="7" width="24.7109375" style="2" customWidth="1"/>
    <col min="8" max="10" width="12.7109375" style="2" customWidth="1"/>
    <col min="11" max="11" width="12.7109375" style="2" customWidth="1" outlineLevel="1"/>
    <col min="12" max="12" width="18.28515625" style="2" customWidth="1" outlineLevel="1"/>
    <col min="13" max="13" width="11.140625" style="2" customWidth="1" outlineLevel="1"/>
    <col min="14" max="14" width="15.7109375" style="2" customWidth="1" outlineLevel="1"/>
    <col min="15" max="15" width="12.85546875" style="2" customWidth="1"/>
    <col min="16" max="16" width="37.7109375" style="2" customWidth="1"/>
    <col min="17" max="18" width="12.7109375" style="2" customWidth="1"/>
    <col min="19" max="19" width="8.28515625" style="2" customWidth="1"/>
    <col min="20" max="20" width="5.28515625" style="2" customWidth="1"/>
    <col min="21" max="21" width="6.28515625" style="2" customWidth="1"/>
    <col min="22" max="22" width="16.7109375" style="2" customWidth="1"/>
    <col min="23" max="24" width="34.7109375" style="2" customWidth="1"/>
    <col min="25" max="25" width="21.85546875" style="2" customWidth="1"/>
    <col min="26" max="26" width="17" style="2" customWidth="1"/>
    <col min="27" max="28" width="12.7109375" style="2" customWidth="1"/>
    <col min="29" max="29" width="19.140625" style="2" customWidth="1"/>
    <col min="30" max="30" width="15.7109375" style="2" customWidth="1"/>
    <col min="31" max="31" width="12.7109375" style="40" customWidth="1"/>
    <col min="32" max="32" width="12.7109375" style="2" customWidth="1"/>
    <col min="33" max="33" width="18.28515625" style="2" hidden="1" customWidth="1" outlineLevel="1"/>
    <col min="34" max="34" width="35.7109375" style="2" hidden="1" customWidth="1" outlineLevel="1"/>
    <col min="35" max="35" width="33.28515625" style="2" hidden="1" customWidth="1" outlineLevel="1"/>
    <col min="36" max="38" width="12.7109375" style="2" hidden="1" customWidth="1" outlineLevel="1"/>
    <col min="39" max="39" width="20.42578125" style="2" bestFit="1" customWidth="1" collapsed="1"/>
    <col min="40" max="41" width="9.7109375" style="2" customWidth="1"/>
    <col min="42" max="42" width="12.7109375" style="2" customWidth="1"/>
    <col min="43" max="43" width="18.28515625" style="2" customWidth="1"/>
    <col min="44" max="44" width="30.28515625" style="2" customWidth="1"/>
    <col min="45" max="45" width="12.7109375" style="2" customWidth="1"/>
    <col min="46" max="46" width="13.28515625" style="2" customWidth="1"/>
    <col min="47" max="48" width="10.28515625" style="2" customWidth="1"/>
    <col min="49" max="49" width="35" style="2" customWidth="1"/>
    <col min="50" max="50" width="38.85546875" style="2" customWidth="1"/>
    <col min="51" max="51" width="20.5703125" style="2" customWidth="1"/>
    <col min="52" max="52" width="10.42578125" style="2" customWidth="1"/>
    <col min="53" max="56" width="14.42578125" style="2" customWidth="1"/>
    <col min="57" max="64" width="12.7109375" style="2" customWidth="1"/>
    <col min="65" max="16384" width="9.28515625" style="2"/>
  </cols>
  <sheetData>
    <row r="1" spans="1:64" s="9" customFormat="1">
      <c r="D1" s="21" t="s">
        <v>77</v>
      </c>
      <c r="E1" s="9" t="s">
        <v>77</v>
      </c>
      <c r="F1" s="9" t="s">
        <v>78</v>
      </c>
      <c r="G1" s="9" t="s">
        <v>77</v>
      </c>
      <c r="H1" s="9" t="s">
        <v>77</v>
      </c>
      <c r="I1" s="9" t="s">
        <v>77</v>
      </c>
      <c r="J1" s="9" t="s">
        <v>77</v>
      </c>
      <c r="K1" s="9" t="s">
        <v>77</v>
      </c>
      <c r="L1" s="9" t="s">
        <v>77</v>
      </c>
      <c r="M1" s="9" t="s">
        <v>77</v>
      </c>
      <c r="N1" s="9" t="s">
        <v>77</v>
      </c>
      <c r="O1" s="9" t="s">
        <v>79</v>
      </c>
      <c r="P1" s="22"/>
      <c r="Q1" s="9" t="s">
        <v>77</v>
      </c>
      <c r="R1" s="9" t="s">
        <v>77</v>
      </c>
      <c r="S1" s="9" t="s">
        <v>77</v>
      </c>
      <c r="T1" s="9" t="s">
        <v>77</v>
      </c>
      <c r="U1" s="9" t="s">
        <v>77</v>
      </c>
      <c r="V1" s="9" t="s">
        <v>77</v>
      </c>
      <c r="W1" s="3" t="s">
        <v>77</v>
      </c>
      <c r="X1" s="9" t="s">
        <v>77</v>
      </c>
      <c r="Z1" s="23" t="s">
        <v>77</v>
      </c>
      <c r="AA1" s="9" t="s">
        <v>77</v>
      </c>
      <c r="AB1" s="9" t="s">
        <v>77</v>
      </c>
      <c r="AC1" s="20" t="s">
        <v>77</v>
      </c>
      <c r="AD1" s="20" t="s">
        <v>77</v>
      </c>
      <c r="AE1" s="20" t="s">
        <v>77</v>
      </c>
      <c r="AF1" s="9" t="s">
        <v>77</v>
      </c>
      <c r="AG1" s="24" t="s">
        <v>77</v>
      </c>
      <c r="AH1" s="25" t="s">
        <v>77</v>
      </c>
      <c r="AI1" s="9" t="s">
        <v>77</v>
      </c>
      <c r="AJ1" s="20" t="s">
        <v>77</v>
      </c>
      <c r="AK1" s="9" t="s">
        <v>77</v>
      </c>
      <c r="AL1" s="26" t="s">
        <v>77</v>
      </c>
      <c r="AM1" s="27" t="s">
        <v>77</v>
      </c>
      <c r="AN1" s="9" t="s">
        <v>80</v>
      </c>
      <c r="AO1" s="9" t="s">
        <v>80</v>
      </c>
      <c r="AP1" s="9" t="s">
        <v>77</v>
      </c>
      <c r="AQ1" s="9" t="s">
        <v>77</v>
      </c>
      <c r="AR1" s="9" t="s">
        <v>77</v>
      </c>
      <c r="AS1" s="22" t="s">
        <v>81</v>
      </c>
      <c r="AT1" s="22" t="s">
        <v>81</v>
      </c>
      <c r="AU1" s="22" t="s">
        <v>48</v>
      </c>
      <c r="AV1" s="22" t="s">
        <v>48</v>
      </c>
      <c r="AW1" s="23" t="s">
        <v>81</v>
      </c>
      <c r="AX1" s="22" t="s">
        <v>81</v>
      </c>
      <c r="AY1" s="22" t="s">
        <v>81</v>
      </c>
      <c r="AZ1" s="22" t="s">
        <v>81</v>
      </c>
      <c r="BA1" s="9" t="s">
        <v>77</v>
      </c>
      <c r="BB1" s="9" t="s">
        <v>77</v>
      </c>
      <c r="BC1" s="9" t="s">
        <v>77</v>
      </c>
      <c r="BD1" s="9" t="s">
        <v>77</v>
      </c>
      <c r="BE1" s="9" t="s">
        <v>77</v>
      </c>
      <c r="BF1" s="9" t="s">
        <v>77</v>
      </c>
      <c r="BG1" s="9" t="s">
        <v>77</v>
      </c>
      <c r="BH1" s="9" t="s">
        <v>77</v>
      </c>
      <c r="BI1" s="9" t="s">
        <v>77</v>
      </c>
      <c r="BJ1" s="9" t="s">
        <v>77</v>
      </c>
      <c r="BK1" s="9" t="s">
        <v>77</v>
      </c>
      <c r="BL1" s="9" t="s">
        <v>77</v>
      </c>
    </row>
    <row r="2" spans="1:64" s="9" customFormat="1" ht="47.65" customHeight="1">
      <c r="A2" s="44" t="s">
        <v>89</v>
      </c>
      <c r="B2" s="44" t="s">
        <v>88</v>
      </c>
      <c r="C2" s="44" t="s">
        <v>0</v>
      </c>
      <c r="D2" s="53" t="s">
        <v>67</v>
      </c>
      <c r="E2" s="44" t="s">
        <v>1</v>
      </c>
      <c r="F2" s="52" t="s">
        <v>2</v>
      </c>
      <c r="G2" s="49" t="s">
        <v>54</v>
      </c>
      <c r="H2" s="44" t="s">
        <v>3</v>
      </c>
      <c r="I2" s="44" t="s">
        <v>4</v>
      </c>
      <c r="J2" s="44" t="s">
        <v>5</v>
      </c>
      <c r="K2" s="50" t="s">
        <v>6</v>
      </c>
      <c r="L2" s="50" t="s">
        <v>7</v>
      </c>
      <c r="M2" s="50" t="s">
        <v>8</v>
      </c>
      <c r="N2" s="50" t="s">
        <v>9</v>
      </c>
      <c r="O2" s="49" t="s">
        <v>10</v>
      </c>
      <c r="P2" s="51" t="s">
        <v>68</v>
      </c>
      <c r="Q2" s="44" t="s">
        <v>11</v>
      </c>
      <c r="R2" s="44" t="s">
        <v>12</v>
      </c>
      <c r="S2" s="4"/>
      <c r="T2" s="44" t="s">
        <v>13</v>
      </c>
      <c r="U2" s="44" t="s">
        <v>14</v>
      </c>
      <c r="V2" s="44" t="s">
        <v>15</v>
      </c>
      <c r="W2" s="44"/>
      <c r="X2" s="44"/>
      <c r="Y2" s="44"/>
      <c r="Z2" s="44"/>
      <c r="AA2" s="44"/>
      <c r="AB2" s="44"/>
      <c r="AC2" s="44"/>
      <c r="AD2" s="44"/>
      <c r="AE2" s="44"/>
      <c r="AF2" s="44"/>
      <c r="AG2" s="47" t="s">
        <v>16</v>
      </c>
      <c r="AH2" s="44"/>
      <c r="AI2" s="44"/>
      <c r="AJ2" s="44"/>
      <c r="AK2" s="44"/>
      <c r="AL2" s="44"/>
      <c r="AM2" s="4" t="s">
        <v>17</v>
      </c>
      <c r="AN2" s="48" t="s">
        <v>18</v>
      </c>
      <c r="AO2" s="48"/>
      <c r="AP2" s="4" t="s">
        <v>19</v>
      </c>
      <c r="AQ2" s="4" t="s">
        <v>20</v>
      </c>
      <c r="AR2" s="5" t="s">
        <v>22</v>
      </c>
      <c r="AS2" s="45" t="s">
        <v>21</v>
      </c>
      <c r="AT2" s="45"/>
      <c r="AU2" s="45"/>
      <c r="AV2" s="45"/>
      <c r="AW2" s="46"/>
      <c r="AX2" s="45"/>
      <c r="AY2" s="45"/>
      <c r="AZ2" s="45"/>
      <c r="BA2" s="42" t="s">
        <v>70</v>
      </c>
      <c r="BB2" s="42"/>
      <c r="BC2" s="42"/>
      <c r="BD2" s="8" t="s">
        <v>71</v>
      </c>
      <c r="BE2" s="43" t="s">
        <v>72</v>
      </c>
      <c r="BF2" s="44"/>
      <c r="BG2" s="44"/>
      <c r="BH2" s="44"/>
      <c r="BI2" s="44"/>
      <c r="BJ2" s="44"/>
      <c r="BK2" s="44" t="s">
        <v>55</v>
      </c>
      <c r="BL2" s="44"/>
    </row>
    <row r="3" spans="1:64" s="18" customFormat="1" ht="82.15" customHeight="1">
      <c r="A3" s="44"/>
      <c r="B3" s="44"/>
      <c r="C3" s="44"/>
      <c r="D3" s="53"/>
      <c r="E3" s="44"/>
      <c r="F3" s="52"/>
      <c r="G3" s="49"/>
      <c r="H3" s="44"/>
      <c r="I3" s="44"/>
      <c r="J3" s="44"/>
      <c r="K3" s="50"/>
      <c r="L3" s="50"/>
      <c r="M3" s="50"/>
      <c r="N3" s="50"/>
      <c r="O3" s="49"/>
      <c r="P3" s="51"/>
      <c r="Q3" s="44"/>
      <c r="R3" s="44"/>
      <c r="S3" s="10" t="s">
        <v>23</v>
      </c>
      <c r="T3" s="44"/>
      <c r="U3" s="44"/>
      <c r="V3" s="4" t="s">
        <v>24</v>
      </c>
      <c r="W3" s="4" t="s">
        <v>25</v>
      </c>
      <c r="X3" s="4" t="s">
        <v>69</v>
      </c>
      <c r="Y3" s="4" t="s">
        <v>26</v>
      </c>
      <c r="Z3" s="11" t="s">
        <v>27</v>
      </c>
      <c r="AA3" s="12" t="s">
        <v>28</v>
      </c>
      <c r="AB3" s="12" t="s">
        <v>29</v>
      </c>
      <c r="AC3" s="11" t="s">
        <v>30</v>
      </c>
      <c r="AD3" s="11" t="s">
        <v>31</v>
      </c>
      <c r="AE3" s="11" t="s">
        <v>36</v>
      </c>
      <c r="AF3" s="13" t="s">
        <v>32</v>
      </c>
      <c r="AG3" s="14" t="s">
        <v>33</v>
      </c>
      <c r="AH3" s="5" t="s">
        <v>34</v>
      </c>
      <c r="AI3" s="4" t="s">
        <v>91</v>
      </c>
      <c r="AJ3" s="11" t="s">
        <v>35</v>
      </c>
      <c r="AK3" s="4" t="s">
        <v>36</v>
      </c>
      <c r="AL3" s="15" t="s">
        <v>37</v>
      </c>
      <c r="AM3" s="4" t="s">
        <v>17</v>
      </c>
      <c r="AN3" s="16" t="s">
        <v>38</v>
      </c>
      <c r="AO3" s="16" t="s">
        <v>39</v>
      </c>
      <c r="AP3" s="4" t="s">
        <v>19</v>
      </c>
      <c r="AQ3" s="4" t="s">
        <v>20</v>
      </c>
      <c r="AR3" s="5" t="s">
        <v>22</v>
      </c>
      <c r="AS3" s="6" t="s">
        <v>59</v>
      </c>
      <c r="AT3" s="6" t="s">
        <v>60</v>
      </c>
      <c r="AU3" s="17" t="s">
        <v>61</v>
      </c>
      <c r="AV3" s="17" t="s">
        <v>62</v>
      </c>
      <c r="AW3" s="7" t="s">
        <v>63</v>
      </c>
      <c r="AX3" s="6" t="s">
        <v>64</v>
      </c>
      <c r="AY3" s="6" t="s">
        <v>65</v>
      </c>
      <c r="AZ3" s="6" t="s">
        <v>66</v>
      </c>
      <c r="BA3" s="8" t="s">
        <v>73</v>
      </c>
      <c r="BB3" s="8" t="s">
        <v>74</v>
      </c>
      <c r="BC3" s="8" t="s">
        <v>75</v>
      </c>
      <c r="BD3" s="8" t="s">
        <v>76</v>
      </c>
      <c r="BE3" s="28" t="s">
        <v>40</v>
      </c>
      <c r="BF3" s="4" t="s">
        <v>41</v>
      </c>
      <c r="BG3" s="4" t="s">
        <v>42</v>
      </c>
      <c r="BH3" s="4" t="s">
        <v>43</v>
      </c>
      <c r="BI3" s="4" t="s">
        <v>44</v>
      </c>
      <c r="BJ3" s="4" t="s">
        <v>45</v>
      </c>
      <c r="BK3" s="4" t="s">
        <v>56</v>
      </c>
      <c r="BL3" s="4" t="s">
        <v>57</v>
      </c>
    </row>
    <row r="4" spans="1:64" s="19" customFormat="1">
      <c r="B4" s="9" t="s">
        <v>90</v>
      </c>
      <c r="C4" s="9">
        <v>400</v>
      </c>
      <c r="D4" s="29" t="s">
        <v>92</v>
      </c>
      <c r="F4" s="30" t="s">
        <v>100</v>
      </c>
      <c r="G4" s="9" t="s">
        <v>98</v>
      </c>
      <c r="H4" s="9" t="s">
        <v>83</v>
      </c>
      <c r="I4" s="9" t="s">
        <v>83</v>
      </c>
      <c r="J4" s="9" t="s">
        <v>53</v>
      </c>
      <c r="K4" s="9" t="s">
        <v>84</v>
      </c>
      <c r="L4" s="9" t="s">
        <v>85</v>
      </c>
      <c r="M4" s="9" t="s">
        <v>86</v>
      </c>
      <c r="N4" s="9" t="s">
        <v>99</v>
      </c>
      <c r="P4" s="19" t="s">
        <v>96</v>
      </c>
      <c r="Q4" s="31" t="s">
        <v>93</v>
      </c>
      <c r="R4" s="31" t="s">
        <v>82</v>
      </c>
      <c r="S4" s="9"/>
      <c r="V4" s="9" t="s">
        <v>94</v>
      </c>
      <c r="W4" s="19" t="s">
        <v>95</v>
      </c>
      <c r="X4" s="19" t="str">
        <f>W4</f>
        <v>Xe đẩy Combi NEYO màu ghi</v>
      </c>
      <c r="Z4" s="32">
        <v>9900000</v>
      </c>
      <c r="AC4" s="33">
        <v>1485000</v>
      </c>
      <c r="AD4" s="34">
        <f>Z4-AC4</f>
        <v>8415000</v>
      </c>
      <c r="AE4" s="20">
        <v>100</v>
      </c>
      <c r="AF4" s="35">
        <f>AC4/Z4</f>
        <v>0.15</v>
      </c>
      <c r="AG4" s="36"/>
      <c r="AJ4" s="33"/>
      <c r="AK4" s="9"/>
      <c r="AL4" s="35"/>
      <c r="AM4" s="37">
        <f>AE4*AC4</f>
        <v>148500000</v>
      </c>
      <c r="AN4" s="38"/>
      <c r="AP4" s="19" t="s">
        <v>46</v>
      </c>
      <c r="AQ4" s="19" t="s">
        <v>47</v>
      </c>
      <c r="AR4" s="19" t="s">
        <v>97</v>
      </c>
      <c r="AS4" s="9" t="s">
        <v>58</v>
      </c>
      <c r="AT4" s="9" t="s">
        <v>87</v>
      </c>
      <c r="AW4" s="33">
        <f>AD4</f>
        <v>8415000</v>
      </c>
      <c r="AX4" s="19" t="s">
        <v>96</v>
      </c>
      <c r="BE4" s="39"/>
    </row>
  </sheetData>
  <mergeCells count="27">
    <mergeCell ref="F2:F3"/>
    <mergeCell ref="A2:A3"/>
    <mergeCell ref="B2:B3"/>
    <mergeCell ref="C2:C3"/>
    <mergeCell ref="D2:D3"/>
    <mergeCell ref="E2:E3"/>
    <mergeCell ref="T2:T3"/>
    <mergeCell ref="U2:U3"/>
    <mergeCell ref="V2:AF2"/>
    <mergeCell ref="R2:R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BA2:BC2"/>
    <mergeCell ref="BE2:BJ2"/>
    <mergeCell ref="BK2:BL2"/>
    <mergeCell ref="AS2:AZ2"/>
    <mergeCell ref="AG2:AL2"/>
    <mergeCell ref="AN2:AO2"/>
  </mergeCells>
  <conditionalFormatting sqref="C1:P2 Q1:R3 BM1:XFD3 AS2:BL3 E3:P3">
    <cfRule type="expression" dxfId="4" priority="4" stopIfTrue="1">
      <formula>#REF!=TRUE</formula>
    </cfRule>
  </conditionalFormatting>
  <conditionalFormatting sqref="S1:BL1 B2 A2:A3 S2:AQ3 B3:C3">
    <cfRule type="expression" dxfId="3" priority="3" stopIfTrue="1">
      <formula>#REF!=TRUE</formula>
    </cfRule>
  </conditionalFormatting>
  <conditionalFormatting sqref="V1:V3">
    <cfRule type="duplicateValues" dxfId="2" priority="5"/>
    <cfRule type="duplicateValues" dxfId="1" priority="6"/>
    <cfRule type="duplicateValues" dxfId="0" priority="7"/>
  </conditionalFormatting>
  <pageMargins left="0.75" right="0.75" top="1" bottom="1" header="0.5" footer="0.5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M14" sqref="M14"/>
    </sheetView>
  </sheetViews>
  <sheetFormatPr defaultRowHeight="15"/>
  <cols>
    <col min="1" max="1" width="34.42578125" bestFit="1" customWidth="1"/>
  </cols>
  <sheetData>
    <row r="1" spans="1:1">
      <c r="A1" s="1" t="s">
        <v>49</v>
      </c>
    </row>
    <row r="2" spans="1:1">
      <c r="A2" s="1" t="s">
        <v>50</v>
      </c>
    </row>
    <row r="3" spans="1:1">
      <c r="A3" s="1" t="s">
        <v>52</v>
      </c>
    </row>
    <row r="4" spans="1:1">
      <c r="A4" s="1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21.2 - 24.3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1376</dc:creator>
  <cp:lastModifiedBy>Uyen LG CC</cp:lastModifiedBy>
  <dcterms:created xsi:type="dcterms:W3CDTF">2019-10-21T06:37:00Z</dcterms:created>
  <dcterms:modified xsi:type="dcterms:W3CDTF">2025-02-24T03:22:32Z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1033-11.2.0.11191</vt:lpwstr>
  </property>
  <property fmtid="{D5CDD505-2E9C-101B-9397-08002B2CF9AE}" pid="3" name="ICV">
    <vt:lpwstr>A0083453A9F745C0800F00731697A52D</vt:lpwstr>
  </property>
</Properties>
</file>