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ƯƠNG TRÌNH MỚI\Chương trình 03.2025\o2o\lần 4\upweb\"/>
    </mc:Choice>
  </mc:AlternateContent>
  <xr:revisionPtr revIDLastSave="0" documentId="8_{C4C94D09-3872-4DA6-8115-CC6F2C79B0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7" l="1"/>
  <c r="I10" i="7"/>
  <c r="I9" i="7"/>
  <c r="I29" i="7"/>
  <c r="I28" i="7"/>
  <c r="I27" i="7"/>
  <c r="I24" i="7"/>
  <c r="I25" i="7"/>
  <c r="I26" i="7"/>
  <c r="I23" i="7"/>
  <c r="I15" i="7"/>
  <c r="I16" i="7"/>
  <c r="I17" i="7"/>
  <c r="I18" i="7"/>
  <c r="I19" i="7"/>
  <c r="I20" i="7"/>
  <c r="I21" i="7"/>
  <c r="I14" i="7"/>
  <c r="I6" i="7"/>
  <c r="I7" i="7"/>
  <c r="I8" i="7"/>
  <c r="I5" i="7"/>
  <c r="C13" i="7"/>
  <c r="I13" i="7" s="1"/>
  <c r="C12" i="7"/>
  <c r="I12" i="7" s="1"/>
  <c r="C11" i="7"/>
  <c r="I11" i="7" s="1"/>
</calcChain>
</file>

<file path=xl/sharedStrings.xml><?xml version="1.0" encoding="utf-8"?>
<sst xmlns="http://schemas.openxmlformats.org/spreadsheetml/2006/main" count="68" uniqueCount="53">
  <si>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</si>
  <si>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</si>
  <si>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</si>
  <si>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</si>
  <si>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</si>
  <si>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</si>
  <si>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</si>
  <si>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</si>
  <si>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</si>
  <si>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</si>
  <si>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</si>
  <si>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Giảm 10% Bình sữa PPSU Pigeon WN3 thú cưng &amp; howapipi 160ml &amp; 240ml</t>
  </si>
  <si>
    <t>Tặng 01 hộp Dung dịch nước muối đẳng trương Fysoline 5ml (Hộp 5 ống) khi mua Nước tắm thảo dược Sachi 250ml</t>
  </si>
  <si>
    <t>Mua 3 tặng 1 Tã dán Genki (NB,S)/Tã dán Takato (XS)</t>
  </si>
  <si>
    <t>Giảm 26.000 VNĐ/gói Tã dán Nhật Bản Takato siêu mềm mại (S,M,L,XL) còn 259.000VNĐ/gói</t>
  </si>
  <si>
    <t>Giảm 26.000 VNĐ/gói Tã quần Nhật Bản Takato siêu mềm mại (M,L,XL,XXL) - còn 319.000VNĐ/gói</t>
  </si>
  <si>
    <t>Giảm 5% Gạc răng miệng Dr.Papie 30 miếng/ hộp</t>
  </si>
  <si>
    <t>Giảm 38% khi mua 1 hộp Nfood</t>
  </si>
  <si>
    <t>Giảm 100.000 VNĐ khi mua 1 lọ Men vi sinh Synteract Baby Drops Oil 10mL</t>
  </si>
  <si>
    <t xml:space="preserve">Giảm còn 540.000 đồng Nồi nấu chậm Bear </t>
  </si>
  <si>
    <t>Bình sữa Pigeon PPSU Howapipi WN3 160 ml, xám (SS)</t>
  </si>
  <si>
    <t>Bình sữa Pigeon PPSU Plus WN3 160 ml, hình thú cưng (SS)</t>
  </si>
  <si>
    <t>Bình sữa Pigeon PPSU Plus WN3 240 ml, hình thú cưng (M)</t>
  </si>
  <si>
    <t>Bình sữa Pigeon PPSU Howapipi WN3 240ml, xám (M)</t>
  </si>
  <si>
    <t>Nước tắm thảo dược Sachi 250ml</t>
  </si>
  <si>
    <t>Tã dán Nhật Bản cao cấp Genki (NB, 44 miếng)</t>
  </si>
  <si>
    <t>Tã dán Nhật Bản cao cấp Genki (S, 72 miếng)</t>
  </si>
  <si>
    <t>Tã dán Nhật Bản Takato siêu mềm mại (XS, 70 miếng)</t>
  </si>
  <si>
    <t>Tã dán Nhật Bản Takato siêu mềm mại (S, 80 miếng)</t>
  </si>
  <si>
    <t>Tã dán Nhật Bản Takato siêu mềm mại ( M, 76 miếng)</t>
  </si>
  <si>
    <t>Tã dán Nhật Bản Takato siêu mềm mại (L, 68 miếng)</t>
  </si>
  <si>
    <t>Tã dán Nhật Bản Takato siêu mềm mại (XL, 62 miếng)</t>
  </si>
  <si>
    <t>Tã quần Nhật Bản Takato siêu mềm mại (M, 76 miếng)</t>
  </si>
  <si>
    <t>Tã quần Nhật Bản Takato siêu mềm mại (L, 68 miếng)</t>
  </si>
  <si>
    <t>Tã quần Nhật Bản Takato siêu mềm mại (XL, 62 miếng)</t>
  </si>
  <si>
    <t>Tã quần Nhật Bản Takato siêu mèm mại (XXL, 56 miếng)</t>
  </si>
  <si>
    <t>Gạc răng miệng Sachi (30 miếng/ hộp)</t>
  </si>
  <si>
    <t>Gạc răng miệng Dr.Papie 30 miếng/ hộp</t>
  </si>
  <si>
    <t>THẠCH SỮA NON TRẺ EM NFOOD HƯƠNG DÂU</t>
  </si>
  <si>
    <t>THỰC PHẨM BỔ SUNG THẠCH HỒNG SÂM TRẺ EM NFOOD</t>
  </si>
  <si>
    <t>THỰC PHẨM BỔ SUNG THẠCH CALCI TRẺ EM NFOOD HƯƠNG ĐÀO</t>
  </si>
  <si>
    <t>Thực phẩm bảo vệ sức khỏe Nature's Way Kids Smart Vita Gummies Multi-Vitamin + Omega-3</t>
  </si>
  <si>
    <t>Men vi sinh Synteract Baby Drops Oil 10mL</t>
  </si>
  <si>
    <t>QT SOHACO_Dung dịch nước muối đẳng trương Fysoline Isotonic 5ml (Hộp 5 ống)</t>
  </si>
  <si>
    <t>QT_Dung dịch nước muối đẳng trương Fysoline Hypertonic Solution 5 ml (Hộp 5 ống)</t>
  </si>
  <si>
    <t>Tô Vịt vàng Inox giữ nhiệt</t>
  </si>
  <si>
    <t>Mua 1 Gạc răng miệng Sachi tặng 1 Dung dịch nước muối đẳng trương Fysoline Isotonic 5ml (Hộp 5 ống) khi mua Gạc răng miệng Sachi (30 miếng)</t>
  </si>
  <si>
    <t>Combo 3 Tã dán Nhật Bản cao cấp Genki (NB, 44 miếng)</t>
  </si>
  <si>
    <t>Combo 3 Tã dán Nhật Bản cao cấp Genki (S, 72 miếng)</t>
  </si>
  <si>
    <t>Combo 3 Tã dán Nhật Bản Takato siêu mềm mại (XS, 70 miếng)</t>
  </si>
  <si>
    <t>Tặng 01 Tô Vịt vàng Inox giữ nhiệt khi mua 02 lọ Thực phẩm bảo vệ sức khỏe Nature's Way Kids Smart Vita Gummies Multi-Vitamin + Omega-3</t>
  </si>
  <si>
    <t>DANH SÁCH CƠ CẤU SẢN PHẨM KHUYẾN MẠI (DSKM-37-03/KD.CC)</t>
  </si>
  <si>
    <t>[KÈM THEO THÔNG BÁO THỰC HIỆN KHUYẾN MẠI SỐ 37-03/KD.CC]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</si>
</sst>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0" fontId="8" fillId="2" borderId="1" xfId="6" applyNumberFormat="1" applyFont="1" applyFill="1" applyBorder="1" applyAlignment="1">
      <alignment horizontal="center" vertical="center" wrapText="1"/>
    </xf>
    <xf numFmtId="166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166" fontId="9" fillId="2" borderId="1" xfId="5" applyNumberFormat="1" applyFont="1" applyFill="1" applyBorder="1" applyAlignment="1">
      <alignment horizontal="left" wrapText="1"/>
    </xf>
    <xf numFmtId="166" fontId="9" fillId="2" borderId="1" xfId="5" applyNumberFormat="1" applyFont="1" applyFill="1" applyBorder="1" applyAlignment="1">
      <alignment horizontal="left" vertical="center" wrapText="1"/>
    </xf>
    <xf numFmtId="166" fontId="7" fillId="2" borderId="1" xfId="5" applyNumberFormat="1" applyFont="1" applyFill="1" applyBorder="1" applyAlignment="1">
      <alignment horizontal="left" vertical="center" wrapText="1"/>
    </xf>
    <xf numFmtId="166" fontId="7" fillId="2" borderId="1" xfId="5" applyNumberFormat="1" applyFont="1" applyFill="1" applyBorder="1" applyAlignment="1">
      <alignment vertical="center" wrapText="1"/>
    </xf>
    <xf numFmtId="1" fontId="8" fillId="2" borderId="3" xfId="7" applyNumberFormat="1" applyFont="1" applyFill="1" applyBorder="1" applyAlignment="1">
      <alignment horizontal="center" vertical="center" wrapText="1"/>
    </xf>
    <xf numFmtId="166" fontId="8" fillId="2" borderId="3" xfId="7" applyNumberFormat="1" applyFont="1" applyFill="1" applyBorder="1" applyAlignment="1">
      <alignment horizontal="center" vertical="center" wrapText="1"/>
    </xf>
    <xf numFmtId="1" fontId="8" fillId="2" borderId="5" xfId="7" applyNumberFormat="1" applyFont="1" applyFill="1" applyBorder="1" applyAlignment="1">
      <alignment horizontal="center" vertical="center" wrapText="1"/>
    </xf>
    <xf numFmtId="166" fontId="8" fillId="2" borderId="3" xfId="7" applyNumberFormat="1" applyFont="1" applyFill="1" applyBorder="1" applyAlignment="1">
      <alignment horizontal="right" vertical="center" wrapText="1"/>
    </xf>
    <xf numFmtId="0" fontId="9" fillId="2" borderId="3" xfId="0" applyFont="1" applyFill="1" applyBorder="1"/>
    <xf numFmtId="166" fontId="9" fillId="2" borderId="1" xfId="5" applyNumberFormat="1" applyFont="1" applyFill="1" applyBorder="1" applyAlignment="1">
      <alignment vertical="center" wrapText="1"/>
    </xf>
    <xf numFmtId="9" fontId="7" fillId="2" borderId="1" xfId="6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166" fontId="7" fillId="2" borderId="1" xfId="5" applyNumberFormat="1" applyFont="1" applyFill="1" applyBorder="1" applyAlignment="1">
      <alignment horizontal="left" wrapText="1"/>
    </xf>
    <xf numFmtId="166" fontId="7" fillId="2" borderId="1" xfId="5" applyNumberFormat="1" applyFont="1" applyFill="1" applyBorder="1" applyAlignment="1">
      <alignment wrapText="1"/>
    </xf>
    <xf numFmtId="0" fontId="9" fillId="2" borderId="1" xfId="0" applyFont="1" applyFill="1" applyBorder="1" applyAlignment="1">
      <alignment vertical="center"/>
    </xf>
    <xf numFmtId="166" fontId="7" fillId="2" borderId="4" xfId="5" applyNumberFormat="1" applyFont="1" applyFill="1" applyBorder="1" applyAlignment="1">
      <alignment horizontal="left" vertical="center" wrapText="1"/>
    </xf>
    <xf numFmtId="166" fontId="7" fillId="2" borderId="4" xfId="5" applyNumberFormat="1" applyFont="1" applyFill="1" applyBorder="1" applyAlignment="1">
      <alignment horizontal="left" wrapText="1"/>
    </xf>
    <xf numFmtId="9" fontId="7" fillId="2" borderId="4" xfId="6" applyFont="1" applyFill="1" applyBorder="1" applyAlignment="1">
      <alignment vertical="center" wrapText="1"/>
    </xf>
    <xf numFmtId="9" fontId="7" fillId="2" borderId="1" xfId="6" applyFont="1" applyFill="1" applyBorder="1" applyAlignment="1">
      <alignment horizontal="center" vertical="center" wrapText="1"/>
    </xf>
    <xf numFmtId="166" fontId="7" fillId="2" borderId="3" xfId="5" applyNumberFormat="1" applyFont="1" applyFill="1" applyBorder="1" applyAlignment="1">
      <alignment horizontal="center" vertical="center" wrapText="1"/>
    </xf>
    <xf numFmtId="166" fontId="7" fillId="2" borderId="4" xfId="5" applyNumberFormat="1" applyFont="1" applyFill="1" applyBorder="1" applyAlignment="1">
      <alignment horizontal="center" vertical="center" wrapText="1"/>
    </xf>
    <xf numFmtId="166" fontId="7" fillId="2" borderId="1" xfId="5" applyNumberFormat="1" applyFont="1" applyFill="1" applyBorder="1" applyAlignment="1">
      <alignment horizontal="center" vertical="center" wrapText="1"/>
    </xf>
    <xf numFmtId="166" fontId="8" fillId="0" borderId="0" xfId="5" applyNumberFormat="1" applyFont="1" applyAlignment="1">
      <alignment horizontal="center" vertical="center" wrapText="1"/>
    </xf>
    <xf numFmtId="166" fontId="8" fillId="0" borderId="2" xfId="5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6" fontId="8" fillId="2" borderId="1" xfId="7" applyNumberFormat="1" applyFont="1" applyFill="1" applyBorder="1" applyAlignment="1">
      <alignment vertical="center" wrapText="1"/>
    </xf>
    <xf numFmtId="166" fontId="8" fillId="2" borderId="3" xfId="7" applyNumberFormat="1" applyFont="1" applyFill="1" applyBorder="1" applyAlignment="1">
      <alignment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1" fontId="8" fillId="2" borderId="3" xfId="7" applyNumberFormat="1" applyFont="1" applyFill="1" applyBorder="1" applyAlignment="1">
      <alignment horizontal="center" vertical="center" wrapText="1"/>
    </xf>
    <xf numFmtId="166" fontId="7" fillId="2" borderId="1" xfId="5" applyNumberFormat="1" applyFont="1" applyFill="1" applyBorder="1" applyAlignment="1">
      <alignment vertical="center"/>
    </xf>
  </cellXfs>
  <cellStyles count="14">
    <cellStyle name="Comma" xfId="5" builtinId="3"/>
    <cellStyle name="Comma [0] 2" xfId="12" xr:uid="{00000000-0005-0000-0000-000001000000}"/>
    <cellStyle name="Comma 2" xfId="7" xr:uid="{00000000-0005-0000-0000-000002000000}"/>
    <cellStyle name="Comma 2 2" xfId="13" xr:uid="{00000000-0005-0000-0000-000003000000}"/>
    <cellStyle name="Comma 3" xfId="10" xr:uid="{00000000-0005-0000-0000-000004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A000000}"/>
    <cellStyle name="Normal 3" xfId="8" xr:uid="{00000000-0005-0000-0000-00000B000000}"/>
    <cellStyle name="Percent" xfId="6" builtinId="5"/>
    <cellStyle name="Percent 2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3"/>
  <sheetViews>
    <sheetView tabSelected="1" zoomScale="87" zoomScaleNormal="87" workbookViewId="0">
      <selection activeCell="H5" sqref="H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16384" width="11.42578125" style="1"/>
  </cols>
  <sheetData>
    <row r="1" spans="1:9" ht="19.5" customHeight="1" x14ac:dyDescent="0.25">
      <c r="A1" s="30" t="s">
        <v>51</v>
      </c>
      <c r="B1" s="30"/>
      <c r="C1" s="30"/>
      <c r="D1" s="30"/>
      <c r="E1" s="30"/>
      <c r="F1" s="30"/>
      <c r="G1" s="30"/>
      <c r="H1" s="30"/>
      <c r="I1" s="7"/>
    </row>
    <row r="2" spans="1:9" ht="19.5" customHeight="1" x14ac:dyDescent="0.25">
      <c r="A2" s="31" t="s">
        <v>52</v>
      </c>
      <c r="B2" s="31"/>
      <c r="C2" s="31"/>
      <c r="D2" s="31"/>
      <c r="E2" s="31"/>
      <c r="F2" s="31"/>
      <c r="G2" s="31"/>
      <c r="H2" s="31"/>
      <c r="I2" s="7"/>
    </row>
    <row r="3" spans="1:9" ht="63" x14ac:dyDescent="0.25">
      <c r="A3" s="32" t="s">
        <v>0</v>
      </c>
      <c r="B3" s="32" t="s">
        <v>1</v>
      </c>
      <c r="C3" s="34" t="s">
        <v>9</v>
      </c>
      <c r="D3" s="5" t="s">
        <v>2</v>
      </c>
      <c r="E3" s="5" t="s">
        <v>3</v>
      </c>
      <c r="F3" s="5" t="s">
        <v>4</v>
      </c>
      <c r="G3" s="6" t="s">
        <v>8</v>
      </c>
      <c r="H3" s="36" t="s">
        <v>10</v>
      </c>
      <c r="I3" s="4" t="s">
        <v>5</v>
      </c>
    </row>
    <row r="4" spans="1:9" ht="35.450000000000003" customHeight="1" x14ac:dyDescent="0.25">
      <c r="A4" s="33"/>
      <c r="B4" s="33"/>
      <c r="C4" s="35"/>
      <c r="D4" s="13" t="s">
        <v>6</v>
      </c>
      <c r="E4" s="14" t="s">
        <v>7</v>
      </c>
      <c r="F4" s="15"/>
      <c r="G4" s="12" t="s">
        <v>6</v>
      </c>
      <c r="H4" s="37"/>
      <c r="I4" s="16"/>
    </row>
    <row r="5" spans="1:9" ht="120.95" customHeight="1" x14ac:dyDescent="0.25">
      <c r="A5" s="8">
        <v>1</v>
      </c>
      <c r="B5" s="10" t="s">
        <v>20</v>
      </c>
      <c r="C5" s="10">
        <v>415000</v>
      </c>
      <c r="D5" s="8">
        <v>41500</v>
      </c>
      <c r="E5" s="8">
        <v>373500</v>
      </c>
      <c r="F5" s="9"/>
      <c r="G5" s="9"/>
      <c r="H5" s="9" t="s">
        <v>11</v>
      </c>
      <c r="I5" s="18">
        <f>D5/C5</f>
        <v>0.1</v>
      </c>
    </row>
    <row r="6" spans="1:9" ht="31.5" x14ac:dyDescent="0.25">
      <c r="A6" s="8">
        <v>2</v>
      </c>
      <c r="B6" s="10" t="s">
        <v>21</v>
      </c>
      <c r="C6" s="10">
        <v>415000</v>
      </c>
      <c r="D6" s="8">
        <v>41500</v>
      </c>
      <c r="E6" s="8">
        <v>373500</v>
      </c>
      <c r="F6" s="9"/>
      <c r="G6" s="9"/>
      <c r="H6" s="9" t="s">
        <v>11</v>
      </c>
      <c r="I6" s="18">
        <f>D6/C6</f>
        <v>0.1</v>
      </c>
    </row>
    <row r="7" spans="1:9" ht="31.5" x14ac:dyDescent="0.25">
      <c r="A7" s="8">
        <v>3</v>
      </c>
      <c r="B7" s="10" t="s">
        <v>22</v>
      </c>
      <c r="C7" s="10">
        <v>451000</v>
      </c>
      <c r="D7" s="8">
        <v>45100</v>
      </c>
      <c r="E7" s="8">
        <v>405900</v>
      </c>
      <c r="F7" s="9"/>
      <c r="G7" s="9"/>
      <c r="H7" s="9" t="s">
        <v>11</v>
      </c>
      <c r="I7" s="18">
        <f>D7/C7</f>
        <v>0.1</v>
      </c>
    </row>
    <row r="8" spans="1:9" ht="31.5" x14ac:dyDescent="0.25">
      <c r="A8" s="8">
        <v>4</v>
      </c>
      <c r="B8" s="10" t="s">
        <v>23</v>
      </c>
      <c r="C8" s="10">
        <v>451000</v>
      </c>
      <c r="D8" s="8">
        <v>45100</v>
      </c>
      <c r="E8" s="8">
        <v>405900</v>
      </c>
      <c r="F8" s="9"/>
      <c r="G8" s="9"/>
      <c r="H8" s="9" t="s">
        <v>11</v>
      </c>
      <c r="I8" s="18">
        <f>D8/C8</f>
        <v>0.1</v>
      </c>
    </row>
    <row r="9" spans="1:9" ht="47.25" x14ac:dyDescent="0.25">
      <c r="A9" s="8">
        <v>5</v>
      </c>
      <c r="B9" s="29" t="s">
        <v>24</v>
      </c>
      <c r="C9" s="29">
        <v>138000</v>
      </c>
      <c r="D9" s="8"/>
      <c r="E9" s="8"/>
      <c r="F9" s="9" t="s">
        <v>43</v>
      </c>
      <c r="G9" s="38">
        <v>20000</v>
      </c>
      <c r="H9" s="29" t="s">
        <v>12</v>
      </c>
      <c r="I9" s="18">
        <f>G9/C9</f>
        <v>0.14492753623188406</v>
      </c>
    </row>
    <row r="10" spans="1:9" ht="47.25" x14ac:dyDescent="0.25">
      <c r="A10" s="8">
        <v>6</v>
      </c>
      <c r="B10" s="29"/>
      <c r="C10" s="29"/>
      <c r="D10" s="8"/>
      <c r="E10" s="8"/>
      <c r="F10" s="9" t="s">
        <v>44</v>
      </c>
      <c r="G10" s="38">
        <v>20000</v>
      </c>
      <c r="H10" s="29"/>
      <c r="I10" s="18">
        <f>G10/C9</f>
        <v>0.14492753623188406</v>
      </c>
    </row>
    <row r="11" spans="1:9" ht="31.5" x14ac:dyDescent="0.25">
      <c r="A11" s="8">
        <v>7</v>
      </c>
      <c r="B11" s="22" t="s">
        <v>47</v>
      </c>
      <c r="C11" s="10">
        <f>175000*3</f>
        <v>525000</v>
      </c>
      <c r="D11" s="8"/>
      <c r="E11" s="8"/>
      <c r="F11" s="9" t="s">
        <v>25</v>
      </c>
      <c r="G11" s="9">
        <v>175000</v>
      </c>
      <c r="H11" s="9" t="s">
        <v>13</v>
      </c>
      <c r="I11" s="18">
        <f>G11/C11</f>
        <v>0.33333333333333331</v>
      </c>
    </row>
    <row r="12" spans="1:9" ht="31.5" x14ac:dyDescent="0.25">
      <c r="A12" s="8">
        <v>8</v>
      </c>
      <c r="B12" s="22" t="s">
        <v>48</v>
      </c>
      <c r="C12" s="10">
        <f>295000*3</f>
        <v>885000</v>
      </c>
      <c r="D12" s="8"/>
      <c r="E12" s="8"/>
      <c r="F12" s="9" t="s">
        <v>26</v>
      </c>
      <c r="G12" s="9">
        <v>295000</v>
      </c>
      <c r="H12" s="9" t="s">
        <v>13</v>
      </c>
      <c r="I12" s="18">
        <f>G12/C12</f>
        <v>0.33333333333333331</v>
      </c>
    </row>
    <row r="13" spans="1:9" ht="31.5" x14ac:dyDescent="0.25">
      <c r="A13" s="8">
        <v>9</v>
      </c>
      <c r="B13" s="22" t="s">
        <v>49</v>
      </c>
      <c r="C13" s="10">
        <f>175000*3</f>
        <v>525000</v>
      </c>
      <c r="D13" s="8"/>
      <c r="E13" s="8"/>
      <c r="F13" s="9" t="s">
        <v>27</v>
      </c>
      <c r="G13" s="9">
        <v>175000</v>
      </c>
      <c r="H13" s="9" t="s">
        <v>13</v>
      </c>
      <c r="I13" s="18">
        <f>G13/C13</f>
        <v>0.33333333333333331</v>
      </c>
    </row>
    <row r="14" spans="1:9" ht="31.5" x14ac:dyDescent="0.25">
      <c r="A14" s="8">
        <v>10</v>
      </c>
      <c r="B14" s="10" t="s">
        <v>28</v>
      </c>
      <c r="C14" s="10">
        <v>285000</v>
      </c>
      <c r="D14" s="10">
        <v>26000</v>
      </c>
      <c r="E14" s="10">
        <v>259000</v>
      </c>
      <c r="F14" s="10"/>
      <c r="G14" s="20"/>
      <c r="H14" s="10" t="s">
        <v>14</v>
      </c>
      <c r="I14" s="18">
        <f>D14/C14</f>
        <v>9.1228070175438603E-2</v>
      </c>
    </row>
    <row r="15" spans="1:9" ht="31.5" x14ac:dyDescent="0.25">
      <c r="A15" s="8">
        <v>11</v>
      </c>
      <c r="B15" s="10" t="s">
        <v>29</v>
      </c>
      <c r="C15" s="10">
        <v>285000</v>
      </c>
      <c r="D15" s="10">
        <v>26000</v>
      </c>
      <c r="E15" s="10">
        <v>259000</v>
      </c>
      <c r="F15" s="10"/>
      <c r="G15" s="20"/>
      <c r="H15" s="10" t="s">
        <v>14</v>
      </c>
      <c r="I15" s="18">
        <f>D15/C15</f>
        <v>9.1228070175438603E-2</v>
      </c>
    </row>
    <row r="16" spans="1:9" ht="31.5" x14ac:dyDescent="0.25">
      <c r="A16" s="8">
        <v>12</v>
      </c>
      <c r="B16" s="10" t="s">
        <v>30</v>
      </c>
      <c r="C16" s="10">
        <v>285000</v>
      </c>
      <c r="D16" s="10">
        <v>26000</v>
      </c>
      <c r="E16" s="10">
        <v>259000</v>
      </c>
      <c r="F16" s="10"/>
      <c r="G16" s="20"/>
      <c r="H16" s="10" t="s">
        <v>14</v>
      </c>
      <c r="I16" s="18">
        <f>D16/C16</f>
        <v>9.1228070175438603E-2</v>
      </c>
    </row>
    <row r="17" spans="1:9" ht="31.5" x14ac:dyDescent="0.25">
      <c r="A17" s="8">
        <v>13</v>
      </c>
      <c r="B17" s="10" t="s">
        <v>31</v>
      </c>
      <c r="C17" s="10">
        <v>285000</v>
      </c>
      <c r="D17" s="20">
        <v>26000</v>
      </c>
      <c r="E17" s="20">
        <v>259000</v>
      </c>
      <c r="F17" s="20"/>
      <c r="G17" s="20"/>
      <c r="H17" s="10" t="s">
        <v>14</v>
      </c>
      <c r="I17" s="18">
        <f>D17/C17</f>
        <v>9.1228070175438603E-2</v>
      </c>
    </row>
    <row r="18" spans="1:9" ht="31.5" x14ac:dyDescent="0.25">
      <c r="A18" s="8">
        <v>14</v>
      </c>
      <c r="B18" s="10" t="s">
        <v>32</v>
      </c>
      <c r="C18" s="10">
        <v>345000</v>
      </c>
      <c r="D18" s="20">
        <v>26000</v>
      </c>
      <c r="E18" s="20">
        <v>319000</v>
      </c>
      <c r="F18" s="20"/>
      <c r="G18" s="20"/>
      <c r="H18" s="10" t="s">
        <v>15</v>
      </c>
      <c r="I18" s="18">
        <f>D18/C18</f>
        <v>7.5362318840579715E-2</v>
      </c>
    </row>
    <row r="19" spans="1:9" ht="31.5" x14ac:dyDescent="0.25">
      <c r="A19" s="8">
        <v>15</v>
      </c>
      <c r="B19" s="10" t="s">
        <v>33</v>
      </c>
      <c r="C19" s="10">
        <v>345000</v>
      </c>
      <c r="D19" s="20">
        <v>26000</v>
      </c>
      <c r="E19" s="20">
        <v>319000</v>
      </c>
      <c r="F19" s="20"/>
      <c r="G19" s="20"/>
      <c r="H19" s="10" t="s">
        <v>15</v>
      </c>
      <c r="I19" s="18">
        <f>D19/C19</f>
        <v>7.5362318840579715E-2</v>
      </c>
    </row>
    <row r="20" spans="1:9" ht="31.5" x14ac:dyDescent="0.25">
      <c r="A20" s="8">
        <v>16</v>
      </c>
      <c r="B20" s="10" t="s">
        <v>34</v>
      </c>
      <c r="C20" s="10">
        <v>345000</v>
      </c>
      <c r="D20" s="20">
        <v>26000</v>
      </c>
      <c r="E20" s="20">
        <v>319000</v>
      </c>
      <c r="F20" s="20"/>
      <c r="G20" s="20"/>
      <c r="H20" s="10" t="s">
        <v>15</v>
      </c>
      <c r="I20" s="18">
        <f>D20/C20</f>
        <v>7.5362318840579715E-2</v>
      </c>
    </row>
    <row r="21" spans="1:9" ht="53.25" customHeight="1" x14ac:dyDescent="0.25">
      <c r="A21" s="8">
        <v>17</v>
      </c>
      <c r="B21" s="10" t="s">
        <v>35</v>
      </c>
      <c r="C21" s="10">
        <v>345000</v>
      </c>
      <c r="D21" s="20">
        <v>26000</v>
      </c>
      <c r="E21" s="20">
        <v>319000</v>
      </c>
      <c r="F21" s="20"/>
      <c r="G21" s="20"/>
      <c r="H21" s="10" t="s">
        <v>15</v>
      </c>
      <c r="I21" s="18">
        <f>D21/C21</f>
        <v>7.5362318840579715E-2</v>
      </c>
    </row>
    <row r="22" spans="1:9" ht="47.25" x14ac:dyDescent="0.25">
      <c r="A22" s="8">
        <v>18</v>
      </c>
      <c r="B22" s="11" t="s">
        <v>36</v>
      </c>
      <c r="C22" s="10">
        <v>110000</v>
      </c>
      <c r="D22" s="20"/>
      <c r="E22" s="20"/>
      <c r="F22" s="20" t="s">
        <v>43</v>
      </c>
      <c r="G22" s="38">
        <v>20000</v>
      </c>
      <c r="H22" s="17" t="s">
        <v>46</v>
      </c>
      <c r="I22" s="26">
        <f>G22/C22</f>
        <v>0.18181818181818182</v>
      </c>
    </row>
    <row r="23" spans="1:9" x14ac:dyDescent="0.25">
      <c r="A23" s="8">
        <v>19</v>
      </c>
      <c r="B23" s="23" t="s">
        <v>37</v>
      </c>
      <c r="C23" s="23">
        <v>110000</v>
      </c>
      <c r="D23" s="24">
        <v>5500</v>
      </c>
      <c r="E23" s="24">
        <v>104500</v>
      </c>
      <c r="F23" s="24"/>
      <c r="G23" s="24"/>
      <c r="H23" s="19" t="s">
        <v>16</v>
      </c>
      <c r="I23" s="25">
        <f>D23/C23</f>
        <v>0.05</v>
      </c>
    </row>
    <row r="24" spans="1:9" x14ac:dyDescent="0.25">
      <c r="A24" s="8">
        <v>20</v>
      </c>
      <c r="B24" s="10" t="s">
        <v>38</v>
      </c>
      <c r="C24" s="10">
        <v>175000</v>
      </c>
      <c r="D24" s="20">
        <v>66000</v>
      </c>
      <c r="E24" s="20">
        <v>109000</v>
      </c>
      <c r="F24" s="20"/>
      <c r="G24" s="20"/>
      <c r="H24" s="9" t="s">
        <v>17</v>
      </c>
      <c r="I24" s="18">
        <f t="shared" ref="I24:I26" si="0">D24/C24</f>
        <v>0.37714285714285717</v>
      </c>
    </row>
    <row r="25" spans="1:9" ht="31.5" x14ac:dyDescent="0.25">
      <c r="A25" s="8">
        <v>21</v>
      </c>
      <c r="B25" s="10" t="s">
        <v>39</v>
      </c>
      <c r="C25" s="10">
        <v>175000</v>
      </c>
      <c r="D25" s="20">
        <v>66000</v>
      </c>
      <c r="E25" s="20">
        <v>109000</v>
      </c>
      <c r="F25" s="20"/>
      <c r="G25" s="20"/>
      <c r="H25" s="9" t="s">
        <v>17</v>
      </c>
      <c r="I25" s="18">
        <f t="shared" si="0"/>
        <v>0.37714285714285717</v>
      </c>
    </row>
    <row r="26" spans="1:9" ht="31.5" x14ac:dyDescent="0.25">
      <c r="A26" s="8">
        <v>22</v>
      </c>
      <c r="B26" s="10" t="s">
        <v>40</v>
      </c>
      <c r="C26" s="10">
        <v>175000</v>
      </c>
      <c r="D26" s="20">
        <v>66000</v>
      </c>
      <c r="E26" s="20">
        <v>109000</v>
      </c>
      <c r="F26" s="20"/>
      <c r="G26" s="20"/>
      <c r="H26" s="9" t="s">
        <v>17</v>
      </c>
      <c r="I26" s="18">
        <f t="shared" si="0"/>
        <v>0.37714285714285717</v>
      </c>
    </row>
    <row r="27" spans="1:9" ht="31.5" x14ac:dyDescent="0.25">
      <c r="A27" s="8">
        <v>23</v>
      </c>
      <c r="B27" s="9" t="s">
        <v>41</v>
      </c>
      <c r="C27" s="10">
        <v>700000</v>
      </c>
      <c r="D27" s="20"/>
      <c r="E27" s="20"/>
      <c r="F27" s="20" t="s">
        <v>45</v>
      </c>
      <c r="G27" s="20">
        <v>25000</v>
      </c>
      <c r="H27" s="19" t="s">
        <v>50</v>
      </c>
      <c r="I27" s="18">
        <f>G27/C27</f>
        <v>3.5714285714285712E-2</v>
      </c>
    </row>
    <row r="28" spans="1:9" ht="31.5" x14ac:dyDescent="0.25">
      <c r="A28" s="8">
        <v>24</v>
      </c>
      <c r="B28" s="27" t="s">
        <v>42</v>
      </c>
      <c r="C28" s="10">
        <v>395000</v>
      </c>
      <c r="D28" s="20">
        <v>100000</v>
      </c>
      <c r="E28" s="20">
        <v>295000</v>
      </c>
      <c r="F28" s="20"/>
      <c r="G28" s="20"/>
      <c r="H28" s="9" t="s">
        <v>18</v>
      </c>
      <c r="I28" s="18">
        <f>D28/C28</f>
        <v>0.25316455696202533</v>
      </c>
    </row>
    <row r="29" spans="1:9" x14ac:dyDescent="0.25">
      <c r="A29" s="8">
        <v>25</v>
      </c>
      <c r="B29" s="28"/>
      <c r="C29" s="10">
        <v>690000</v>
      </c>
      <c r="D29" s="20">
        <v>150000</v>
      </c>
      <c r="E29" s="20">
        <v>540000</v>
      </c>
      <c r="F29" s="20"/>
      <c r="G29" s="20"/>
      <c r="H29" s="10" t="s">
        <v>19</v>
      </c>
      <c r="I29" s="18">
        <f>D29/C29</f>
        <v>0.21739130434782608</v>
      </c>
    </row>
    <row r="30" spans="1:9" x14ac:dyDescent="0.25">
      <c r="A30" s="21"/>
      <c r="B30" s="21"/>
      <c r="C30" s="21"/>
      <c r="D30" s="21"/>
      <c r="E30" s="21"/>
      <c r="F30" s="21"/>
      <c r="G30" s="21"/>
      <c r="H30" s="21"/>
      <c r="I30" s="21"/>
    </row>
    <row r="31" spans="1:9" x14ac:dyDescent="0.25">
      <c r="C31" s="1"/>
      <c r="D31" s="1"/>
      <c r="E31" s="1"/>
    </row>
    <row r="32" spans="1:9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  <row r="646" spans="3:5" x14ac:dyDescent="0.25">
      <c r="C646" s="1"/>
      <c r="D646" s="1"/>
      <c r="E646" s="1"/>
    </row>
    <row r="647" spans="3:5" x14ac:dyDescent="0.25">
      <c r="C647" s="1"/>
      <c r="D647" s="1"/>
      <c r="E647" s="1"/>
    </row>
    <row r="648" spans="3:5" x14ac:dyDescent="0.25">
      <c r="C648" s="1"/>
      <c r="D648" s="1"/>
      <c r="E648" s="1"/>
    </row>
    <row r="649" spans="3:5" x14ac:dyDescent="0.25">
      <c r="C649" s="1"/>
      <c r="D649" s="1"/>
      <c r="E649" s="1"/>
    </row>
    <row r="650" spans="3:5" x14ac:dyDescent="0.25">
      <c r="C650" s="1"/>
      <c r="D650" s="1"/>
      <c r="E650" s="1"/>
    </row>
    <row r="651" spans="3:5" x14ac:dyDescent="0.25">
      <c r="C651" s="1"/>
      <c r="D651" s="1"/>
      <c r="E651" s="1"/>
    </row>
    <row r="652" spans="3:5" x14ac:dyDescent="0.25">
      <c r="C652" s="1"/>
      <c r="D652" s="1"/>
      <c r="E652" s="1"/>
    </row>
    <row r="653" spans="3:5" x14ac:dyDescent="0.25">
      <c r="C653" s="1"/>
      <c r="D653" s="1"/>
      <c r="E653" s="1"/>
    </row>
    <row r="654" spans="3:5" x14ac:dyDescent="0.25">
      <c r="C654" s="1"/>
      <c r="D654" s="1"/>
      <c r="E654" s="1"/>
    </row>
    <row r="655" spans="3:5" x14ac:dyDescent="0.25">
      <c r="C655" s="1"/>
      <c r="D655" s="1"/>
      <c r="E655" s="1"/>
    </row>
    <row r="656" spans="3:5" x14ac:dyDescent="0.25">
      <c r="C656" s="1"/>
      <c r="D656" s="1"/>
      <c r="E656" s="1"/>
    </row>
    <row r="657" spans="3:5" x14ac:dyDescent="0.25">
      <c r="C657" s="1"/>
      <c r="D657" s="1"/>
      <c r="E657" s="1"/>
    </row>
    <row r="658" spans="3:5" x14ac:dyDescent="0.25">
      <c r="C658" s="1"/>
      <c r="D658" s="1"/>
      <c r="E658" s="1"/>
    </row>
    <row r="659" spans="3:5" x14ac:dyDescent="0.25">
      <c r="C659" s="1"/>
      <c r="D659" s="1"/>
      <c r="E659" s="1"/>
    </row>
    <row r="660" spans="3:5" x14ac:dyDescent="0.25">
      <c r="C660" s="1"/>
      <c r="D660" s="1"/>
      <c r="E660" s="1"/>
    </row>
    <row r="661" spans="3:5" x14ac:dyDescent="0.25">
      <c r="C661" s="1"/>
      <c r="D661" s="1"/>
      <c r="E661" s="1"/>
    </row>
    <row r="662" spans="3:5" x14ac:dyDescent="0.25">
      <c r="C662" s="1"/>
      <c r="D662" s="1"/>
      <c r="E662" s="1"/>
    </row>
    <row r="663" spans="3:5" x14ac:dyDescent="0.25">
      <c r="C663" s="1"/>
      <c r="D663" s="1"/>
      <c r="E663" s="1"/>
    </row>
  </sheetData>
  <autoFilter ref="A3:H3" xr:uid="{00000000-0009-0000-0000-000000000000}"/>
  <mergeCells count="10">
    <mergeCell ref="B28:B29"/>
    <mergeCell ref="B9:B10"/>
    <mergeCell ref="C9:C10"/>
    <mergeCell ref="H9:H10"/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0c0445da-d4ec-4be1-99cd-4401dba8f689"/>
    <ds:schemaRef ds:uri="0d4a3e45-57e1-49b4-bbf8-ca5f50ccd8d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2025-02-20T07:01:17Z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