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KM 05.2025\livestream\upweb\"/>
    </mc:Choice>
  </mc:AlternateContent>
  <xr:revisionPtr revIDLastSave="0" documentId="13_ncr:1_{F99D5708-2518-491B-A1D4-B648F4309B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7" l="1"/>
  <c r="I13" i="7"/>
  <c r="D15" i="7"/>
  <c r="E15" i="7" s="1"/>
  <c r="D14" i="7"/>
  <c r="E14" i="7" s="1"/>
  <c r="D12" i="7"/>
  <c r="E12" i="7" s="1"/>
  <c r="D11" i="7"/>
  <c r="E11" i="7" s="1"/>
  <c r="I14" i="7" l="1"/>
  <c r="I15" i="7"/>
  <c r="I12" i="7"/>
  <c r="I11" i="7"/>
</calcChain>
</file>

<file path=xl/sharedStrings.xml><?xml version="1.0" encoding="utf-8"?>
<sst xmlns="http://schemas.openxmlformats.org/spreadsheetml/2006/main" count="79" uniqueCount="63">
  <si>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</si>
  <si>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</si>
  <si>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</si>
  <si>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</si>
  <si>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</si>
  <si>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</si>
  <si>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</si>
  <si>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</si>
  <si>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</si>
  <si>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</si>
  <si>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</si>
  <si>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Tặng Bộ đồ chơi bowling/ Tựa lưng thỏ sandwich/Thú bông Capybara khi mua 1 Thùng GrowPLUS+ (Bạc) 110ml (Không áp dụng cho sữa thay thế sữa mẹ dành cho trẻ dưới 24 tháng tuổi)</t>
  </si>
  <si>
    <t>Tặng Bộ đồ chơi bowling/ Tựa lưng thỏ sandwich/Thú bông Capybara khi mua 1 Thùng GrowPLUS+ (Bạc) 180ml (Không áp dụng cho sữa thay thế sữa mẹ dành cho trẻ dưới 24 tháng tuổi)</t>
  </si>
  <si>
    <t>Giảm 15% khi mua 6 lốc Thực phẩm dinh dưỡng y học Nutren Junior 110ml (1 -10 tuổi) (Lốc 4 hộp) (Không áp dụng cho sữa thay thế sữa mẹ dành cho trẻ dưới 24 tháng tuổi)</t>
  </si>
  <si>
    <t>Giảm 15% khi mua 6 hộp Thực phẩm dinh dưỡng y học Nutren Junior (Không áp dụng cho sữa thay thế sữa mẹ dành cho trẻ dưới 24 tháng tuổi)</t>
  </si>
  <si>
    <t>Tặng Combo Thú nhồi bông thỏ tai dài và Gối ôm khủng long đuôi tim 1m khi mua Combo 2 lon SPDD công thức Colosbaby Gold D3K2 2+ 800g - S (Không áp dụng cho sữa thay thế sữa mẹ dành cho trẻ dưới 24 tháng tuổi)</t>
  </si>
  <si>
    <t>Giảm 7% combo 3 lon Thực phẩm dinh dưỡng y học Nestle Kid Essentials Nutritionally Complete 800g (Không áp dụng cho sữa thay thế sữa mẹ dành cho trẻ dưới 24 tháng tuổi)</t>
  </si>
  <si>
    <t>Giảm 7% combo 2 lon Thực phẩm dinh dưỡng y học Nestle Kid Essentials Nutritionally Complete 800g (Không áp dụng cho sữa thay thế sữa mẹ dành cho trẻ dưới 24 tháng tuổi)</t>
  </si>
  <si>
    <t>Tặng Sản phẩm dinh dưỡng y học Nutren JUNIOR, 800g khi mua 3 lon Sản phẩm dinh dưỡng y học Nutren JUNIOR, 800g (Không áp dụng cho sữa thay thế sữa mẹ dành cho trẻ dưới 24 tháng tuổi)</t>
  </si>
  <si>
    <t>Tặng Sản phẩm dinh dưỡng y học Nutren JUNIOR, 400g khi mua 3 lon Sản phẩm dinh dưỡng y học Nutren JUNIOR, 400g (Không áp dụng cho sữa thay thế sữa mẹ dành cho trẻ dưới 24 tháng tuổi)</t>
  </si>
  <si>
    <t>Tặng Xe chòi chân/Đồ chơi xe chòi chân trẻ em/ Đồ chơi xe scooter/Xe chòi chân 2in1 cao cấp/Nồi nấu đa năng/Nồi lẩu điện đa năng khi mua 3 lon Sản phẩm dinh dưỡng công thức GrowPLUS+ 2+ (Bạc), 800g ( trên 2 tuổi) (Không áp dụng cho sữa thay thế sữa mẹ dành cho trẻ dưới 24 tháng tuổi)</t>
  </si>
  <si>
    <t>Tặng Gấu bông Ong Bobby Chan/Đồ chơi hướng nghiệp khi mua đơn hàng tã quần Bobby M/L/XL/XXL từ 500.000 đồng</t>
  </si>
  <si>
    <t>Tặng Đồ chơi xe cân bằng cao cấp/Balo vali kéo 2in1 khi mua 2 lon Enfagrow A+ số 4 830g 2flex (New) (Không áp dụng cho sữa thay thế sữa mẹ dành cho trẻ dưới 24 tháng tuổi)</t>
  </si>
  <si>
    <t>Tặng Đồ chơi xe cân bằng cao cấp/Balo vali kéo 2in1 khi mua 1 lon Enfagrow A+ số 4 1700g 2flex (New) (Không áp dụng cho sữa thay thế sữa mẹ dành cho trẻ dưới 24 tháng tuổi)</t>
  </si>
  <si>
    <t>Tặng Đồ chơi xe cân bằng cao cấp/Balo vali kéo 2in1 khi mua 1 lon Sản phẩm dinh dưỡng Enfagrow Enspire 3 cho trẻ 2-6 tuổi 850g (Không áp dụng cho sữa thay thế sữa mẹ dành cho trẻ dưới 24 tháng tuổi)</t>
  </si>
  <si>
    <t>Tặng Đồ chơi xe cân bằng cao cấp/Balo vali kéo 2in1 khi mua 1 lon TPBS Enfagrow AII Neuropro 4 cho trẻ từ 3-6 tuổi 1.7KG (Không áp dụng cho sữa thay thế sữa mẹ dành cho trẻ dưới 24 tháng tuổi)</t>
  </si>
  <si>
    <t>Tặng 1 lon Enfagrow A+ số 4 830g 2flex (New) khi mua 4 lon Enfagrow A+ số 4 830g 2flex (New) (Không áp dụng cho sữa thay thế sữa mẹ dành cho trẻ dưới 24 tháng tuổi)</t>
  </si>
  <si>
    <t>Tặng Đồ chơi mô hình xe công trình khi mua 4 lon Enfagrow A+ số 4 830g 2flex (New) (Không áp dụng cho sữa thay thế sữa mẹ dành cho trẻ dưới 24 tháng tuổi)</t>
  </si>
  <si>
    <t>1 thùng Thực phẩm bổ sung sữa dinh dưỡng pha sẵn GrowPLUS+ (Bạc), 4x110ml (trên 1 tuổi) (Không áp dụng cho sữa thay thế sữa mẹ dành cho trẻ dưới 24 tháng tuổi)</t>
  </si>
  <si>
    <t>1 thùng Thực phẩm bổ sung sữa dinh dưỡng pha sẵn GrowPLUS+ (Bạc), 4x180ml (trên 1 tuổi) (Không áp dụng cho sữa thay thế sữa mẹ dành cho trẻ dưới 24 tháng tuổi)</t>
  </si>
  <si>
    <t>6 lốc Thực phẩm dinh dưỡng y học Nutren Junior 110ml (1 -10 tuổi) (Lốc 4 hộp) (Không áp dụng cho sữa thay thế sữa mẹ dành cho trẻ dưới 24 tháng tuổi)</t>
  </si>
  <si>
    <t>6 hộp Thực phẩm dinh dưỡng y học Nutren Junior (Không áp dụng cho sữa thay thế sữa mẹ dành cho trẻ dưới 24 tháng tuổi)</t>
  </si>
  <si>
    <t>Combo 2 lon SPDD công thức Colosbaby Gold D3K2 2+ 800g - S (Không áp dụng cho sữa thay thế sữa mẹ dành cho trẻ dưới 24 tháng tuổi)</t>
  </si>
  <si>
    <t>Combo 3 lon Thực phẩm dinh dưỡng y học Nestle Kid Essentials Nutritionally Complete 800g (Không áp dụng cho sữa thay thế sữa mẹ dành cho trẻ dưới 24 tháng tuổi)</t>
  </si>
  <si>
    <t>Combo 2 lon Thực phẩm dinh dưỡng y học Nestle Kid Essentials Nutritionally Complete 800g (Không áp dụng cho sữa thay thế sữa mẹ dành cho trẻ dưới 24 tháng tuổi)</t>
  </si>
  <si>
    <t>3 lon Sản phẩm dinh dưỡng y học Nutren JUNIOR, 800g (Không áp dụng cho sữa thay thế sữa mẹ dành cho trẻ dưới 24 tháng tuổi)</t>
  </si>
  <si>
    <t>3 lon Sản phẩm dinh dưỡng y học Nutren JUNIOR, 400g (Không áp dụng cho sữa thay thế sữa mẹ dành cho trẻ dưới 24 tháng tuổi)</t>
  </si>
  <si>
    <t>Combo 3 lon Sản phẩm dinh dưỡng công thức GrowPLUS+ 2+ (Bạc), 800g ( trên 2 tuổi) (Không áp dụng cho sữa thay thế sữa mẹ dành cho trẻ dưới 24 tháng tuổi)</t>
  </si>
  <si>
    <t>Đơn hàng tã quần Bobby M/L/XL/XXL từ 500.000 đồng</t>
  </si>
  <si>
    <t>2 lon Enfagrow A+ số 4 830g 2flex (New) (Không áp dụng cho sữa thay thế sữa mẹ dành cho trẻ dưới 24 tháng tuổi)</t>
  </si>
  <si>
    <t>Enfagrow A+ số 4 1700g 2flex (New) (Không áp dụng cho sữa thay thế sữa mẹ dành cho trẻ dưới 24 tháng tuổi)</t>
  </si>
  <si>
    <t>Sản phẩm dinh dưỡng Enfagrow Enspire 3 cho trẻ 2-6 tuổi 850g (Không áp dụng cho sữa thay thế sữa mẹ dành cho trẻ dưới 24 tháng tuổi)</t>
  </si>
  <si>
    <t>TPBS Enfagrow AII Neuropro 4 cho trẻ từ 3-6 tuổi 1.7KG (Không áp dụng cho sữa thay thế sữa mẹ dành cho trẻ dưới 24 tháng tuổi)</t>
  </si>
  <si>
    <t>4 lon Enfagrow A+ số 4 830g 2flex (New) (Không áp dụng cho sữa thay thế sữa mẹ dành cho trẻ dưới 24 tháng tuổi)</t>
  </si>
  <si>
    <t>QT_Đồ chơi bowling LA9868-2</t>
  </si>
  <si>
    <t>QT - Tựa lưng thỏ sandwich (HCK)</t>
  </si>
  <si>
    <t>QT - Thú bông Capybara mặc yếm (HCK)</t>
  </si>
  <si>
    <t xml:space="preserve">Combo Thú nhồi bông thỏ tai dài và Gối ôm khủng long đuôi tim 1m </t>
  </si>
  <si>
    <t>Sản phẩm dinh dưỡng y học Nutren JUNIOR, 800g</t>
  </si>
  <si>
    <t>Sản phẩm dinh dưỡng y học Nutren JUNIOR, 400g</t>
  </si>
  <si>
    <t>QT_Xe chòi chân VBC-609CC</t>
  </si>
  <si>
    <t>Đồ chơi xe chòi chân trẻ em (mẫu ngẫu nhiên)</t>
  </si>
  <si>
    <t>QT - Đồ chơi xe scooter (mẫu ngẫu nhiên)</t>
  </si>
  <si>
    <t>QT Nutifood - Xe chòi chân 2in1 cao cấp</t>
  </si>
  <si>
    <t>QT - Nồi nấu đa năng</t>
  </si>
  <si>
    <t>QT Nutifood - Nồi lẩu điện đa năng GP+</t>
  </si>
  <si>
    <t>Gấu bông Ong Bobby Chan</t>
  </si>
  <si>
    <t>Đồ chơi hướng nghiệp</t>
  </si>
  <si>
    <t xml:space="preserve"> Đồ chơi xe cân bằng cao cấp/Balo vali kéo 2in1</t>
  </si>
  <si>
    <t>Enfagrow A+ số 4 830g 2flex (New)</t>
  </si>
  <si>
    <t xml:space="preserve">QT Enfa - Đồ chơi mô hình xe công trình VBC-678-614A
</t>
  </si>
  <si>
    <t>DANH SÁCH CƠ CẤU SẢN PHẨM KHUYẾN MẠI (DSKM-58-05/KD.CC)</t>
  </si>
  <si>
    <t>[KÈM THEO THÔNG BÁO THỰC HIỆN KHUYẾN MẠI SỐ 58-05/KD.CC]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</si>
</sst>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166" fontId="10" fillId="2" borderId="1" xfId="7" applyNumberFormat="1" applyFont="1" applyFill="1" applyBorder="1" applyAlignment="1">
      <alignment horizontal="center" vertical="center" wrapText="1"/>
    </xf>
    <xf numFmtId="166" fontId="10" fillId="2" borderId="1" xfId="7" applyNumberFormat="1" applyFont="1" applyFill="1" applyBorder="1" applyAlignment="1">
      <alignment horizontal="right"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4" xfId="7" applyNumberFormat="1" applyFont="1" applyFill="1" applyBorder="1" applyAlignment="1">
      <alignment horizontal="center" vertical="center" wrapText="1"/>
    </xf>
    <xf numFmtId="166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166" fontId="8" fillId="0" borderId="0" xfId="5" applyNumberFormat="1" applyFont="1" applyAlignment="1">
      <alignment horizontal="center" vertical="center" wrapText="1"/>
    </xf>
    <xf numFmtId="166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6" fontId="10" fillId="2" borderId="1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166" fontId="7" fillId="2" borderId="3" xfId="5" applyNumberFormat="1" applyFont="1" applyFill="1" applyBorder="1" applyAlignment="1">
      <alignment horizontal="center" wrapText="1"/>
    </xf>
    <xf numFmtId="166" fontId="7" fillId="2" borderId="1" xfId="5" applyNumberFormat="1" applyFont="1" applyFill="1" applyBorder="1" applyAlignment="1">
      <alignment wrapText="1"/>
    </xf>
    <xf numFmtId="9" fontId="7" fillId="2" borderId="1" xfId="6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166" fontId="7" fillId="2" borderId="4" xfId="5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/>
    <xf numFmtId="166" fontId="7" fillId="2" borderId="0" xfId="5" applyNumberFormat="1" applyFont="1" applyFill="1"/>
    <xf numFmtId="0" fontId="7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wrapText="1"/>
    </xf>
    <xf numFmtId="164" fontId="11" fillId="3" borderId="3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wrapText="1"/>
    </xf>
    <xf numFmtId="164" fontId="11" fillId="3" borderId="4" xfId="0" applyNumberFormat="1" applyFont="1" applyFill="1" applyBorder="1" applyAlignment="1">
      <alignment horizontal="center"/>
    </xf>
    <xf numFmtId="167" fontId="11" fillId="3" borderId="1" xfId="0" applyNumberFormat="1" applyFont="1" applyFill="1" applyBorder="1" applyAlignment="1">
      <alignment wrapText="1"/>
    </xf>
    <xf numFmtId="10" fontId="8" fillId="2" borderId="3" xfId="6" applyNumberFormat="1" applyFont="1" applyFill="1" applyBorder="1" applyAlignment="1">
      <alignment horizontal="center" vertical="center" wrapText="1"/>
    </xf>
    <xf numFmtId="10" fontId="8" fillId="2" borderId="4" xfId="6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6" fontId="7" fillId="2" borderId="1" xfId="5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/>
    <xf numFmtId="164" fontId="11" fillId="3" borderId="1" xfId="0" applyNumberFormat="1" applyFont="1" applyFill="1" applyBorder="1" applyAlignment="1">
      <alignment horizontal="right"/>
    </xf>
  </cellXfs>
  <cellStyles count="14">
    <cellStyle name="Comma" xfId="5" builtinId="3"/>
    <cellStyle name="Comma [0] 2" xfId="12" xr:uid="{00000000-0005-0000-0000-000001000000}"/>
    <cellStyle name="Comma 2" xfId="7" xr:uid="{00000000-0005-0000-0000-000002000000}"/>
    <cellStyle name="Comma 2 2" xfId="13" xr:uid="{00000000-0005-0000-0000-000003000000}"/>
    <cellStyle name="Comma 3" xfId="10" xr:uid="{00000000-0005-0000-0000-000004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 xr:uid="{00000000-0005-0000-0000-00000A000000}"/>
    <cellStyle name="Normal 3" xfId="8" xr:uid="{00000000-0005-0000-0000-00000B000000}"/>
    <cellStyle name="Percent" xfId="6" builtinId="5"/>
    <cellStyle name="Percent 2" xfId="11" xr:uid="{00000000-0005-0000-0000-00000D000000}"/>
  </cellStyles>
  <dxfs count="8"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EAF1DD"/>
          <bgColor rgb="FFEAF1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1"/>
  <sheetViews>
    <sheetView tabSelected="1" zoomScale="58" zoomScaleNormal="58" workbookViewId="0">
      <selection activeCell="E28" sqref="E2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16384" width="11.42578125" style="1"/>
  </cols>
  <sheetData>
    <row r="1" spans="1:9" ht="19.5" customHeight="1" x14ac:dyDescent="0.25">
      <c r="A1" s="11" t="s">
        <v>61</v>
      </c>
      <c r="B1" s="11"/>
      <c r="C1" s="11"/>
      <c r="D1" s="11"/>
      <c r="E1" s="11"/>
      <c r="F1" s="11"/>
      <c r="G1" s="11"/>
      <c r="H1" s="11"/>
      <c r="I1" s="10"/>
    </row>
    <row r="2" spans="1:9" ht="19.5" customHeight="1" x14ac:dyDescent="0.25">
      <c r="A2" s="12" t="s">
        <v>62</v>
      </c>
      <c r="B2" s="12"/>
      <c r="C2" s="12"/>
      <c r="D2" s="12"/>
      <c r="E2" s="12"/>
      <c r="F2" s="12"/>
      <c r="G2" s="12"/>
      <c r="H2" s="12"/>
      <c r="I2" s="10"/>
    </row>
    <row r="3" spans="1:9" ht="63" x14ac:dyDescent="0.25">
      <c r="A3" s="13" t="s">
        <v>0</v>
      </c>
      <c r="B3" s="13" t="s">
        <v>1</v>
      </c>
      <c r="C3" s="14" t="s">
        <v>9</v>
      </c>
      <c r="D3" s="8" t="s">
        <v>2</v>
      </c>
      <c r="E3" s="8" t="s">
        <v>3</v>
      </c>
      <c r="F3" s="8" t="s">
        <v>4</v>
      </c>
      <c r="G3" s="9" t="s">
        <v>8</v>
      </c>
      <c r="H3" s="15" t="s">
        <v>10</v>
      </c>
      <c r="I3" s="31" t="s">
        <v>5</v>
      </c>
    </row>
    <row r="4" spans="1:9" ht="35.450000000000003" customHeight="1" x14ac:dyDescent="0.25">
      <c r="A4" s="13"/>
      <c r="B4" s="13"/>
      <c r="C4" s="14"/>
      <c r="D4" s="4" t="s">
        <v>6</v>
      </c>
      <c r="E4" s="7" t="s">
        <v>7</v>
      </c>
      <c r="F4" s="5"/>
      <c r="G4" s="6" t="s">
        <v>6</v>
      </c>
      <c r="H4" s="15"/>
      <c r="I4" s="32"/>
    </row>
    <row r="5" spans="1:9" ht="120.95" customHeight="1" x14ac:dyDescent="0.25">
      <c r="A5" s="25">
        <v>1</v>
      </c>
      <c r="B5" s="33" t="s">
        <v>28</v>
      </c>
      <c r="C5" s="34">
        <v>276000</v>
      </c>
      <c r="D5" s="18"/>
      <c r="E5" s="18"/>
      <c r="F5" s="26" t="s">
        <v>44</v>
      </c>
      <c r="G5" s="18">
        <v>100000</v>
      </c>
      <c r="H5" s="33" t="s">
        <v>11</v>
      </c>
      <c r="I5" s="19">
        <v>0.36231884057971014</v>
      </c>
    </row>
    <row r="6" spans="1:9" x14ac:dyDescent="0.25">
      <c r="A6" s="25">
        <v>2</v>
      </c>
      <c r="B6" s="33"/>
      <c r="C6" s="34"/>
      <c r="D6" s="18"/>
      <c r="E6" s="18"/>
      <c r="F6" s="26" t="s">
        <v>45</v>
      </c>
      <c r="G6" s="18">
        <v>80000</v>
      </c>
      <c r="H6" s="33"/>
      <c r="I6" s="19">
        <v>0.28985507246376813</v>
      </c>
    </row>
    <row r="7" spans="1:9" ht="30" x14ac:dyDescent="0.25">
      <c r="A7" s="25">
        <v>3</v>
      </c>
      <c r="B7" s="33"/>
      <c r="C7" s="34"/>
      <c r="D7" s="18"/>
      <c r="E7" s="18"/>
      <c r="F7" s="26" t="s">
        <v>46</v>
      </c>
      <c r="G7" s="18">
        <v>80000</v>
      </c>
      <c r="H7" s="33"/>
      <c r="I7" s="19">
        <v>0.28985507246376813</v>
      </c>
    </row>
    <row r="8" spans="1:9" ht="63" customHeight="1" x14ac:dyDescent="0.25">
      <c r="A8" s="25">
        <v>4</v>
      </c>
      <c r="B8" s="33" t="s">
        <v>29</v>
      </c>
      <c r="C8" s="34">
        <v>426000</v>
      </c>
      <c r="D8" s="18"/>
      <c r="E8" s="18"/>
      <c r="F8" s="26" t="s">
        <v>44</v>
      </c>
      <c r="G8" s="18">
        <v>100000</v>
      </c>
      <c r="H8" s="33" t="s">
        <v>12</v>
      </c>
      <c r="I8" s="19">
        <v>0.23474178403755869</v>
      </c>
    </row>
    <row r="9" spans="1:9" x14ac:dyDescent="0.25">
      <c r="A9" s="25">
        <v>5</v>
      </c>
      <c r="B9" s="33"/>
      <c r="C9" s="34"/>
      <c r="D9" s="18"/>
      <c r="E9" s="18"/>
      <c r="F9" s="26" t="s">
        <v>45</v>
      </c>
      <c r="G9" s="18">
        <v>80000</v>
      </c>
      <c r="H9" s="33"/>
      <c r="I9" s="19">
        <v>0.18779342723004694</v>
      </c>
    </row>
    <row r="10" spans="1:9" ht="30" x14ac:dyDescent="0.25">
      <c r="A10" s="25">
        <v>6</v>
      </c>
      <c r="B10" s="33"/>
      <c r="C10" s="34"/>
      <c r="D10" s="18"/>
      <c r="E10" s="18"/>
      <c r="F10" s="26" t="s">
        <v>46</v>
      </c>
      <c r="G10" s="18">
        <v>80000</v>
      </c>
      <c r="H10" s="33"/>
      <c r="I10" s="19">
        <v>0.18779342723004694</v>
      </c>
    </row>
    <row r="11" spans="1:9" ht="63" x14ac:dyDescent="0.25">
      <c r="A11" s="25">
        <v>7</v>
      </c>
      <c r="B11" s="22" t="s">
        <v>30</v>
      </c>
      <c r="C11" s="18">
        <v>516000</v>
      </c>
      <c r="D11" s="35">
        <f t="shared" ref="D11:D12" si="0">C11*15%</f>
        <v>77400</v>
      </c>
      <c r="E11" s="36">
        <f t="shared" ref="E11:E12" si="1">C11-D11</f>
        <v>438600</v>
      </c>
      <c r="F11" s="26"/>
      <c r="G11" s="18"/>
      <c r="H11" s="22" t="s">
        <v>13</v>
      </c>
      <c r="I11" s="19">
        <f>D11/C11</f>
        <v>0.15</v>
      </c>
    </row>
    <row r="12" spans="1:9" ht="47.25" x14ac:dyDescent="0.25">
      <c r="A12" s="25">
        <v>8</v>
      </c>
      <c r="B12" s="22" t="s">
        <v>31</v>
      </c>
      <c r="C12" s="18">
        <v>204000</v>
      </c>
      <c r="D12" s="35">
        <f t="shared" si="0"/>
        <v>30600</v>
      </c>
      <c r="E12" s="36">
        <f t="shared" si="1"/>
        <v>173400</v>
      </c>
      <c r="F12" s="26"/>
      <c r="G12" s="18"/>
      <c r="H12" s="22" t="s">
        <v>14</v>
      </c>
      <c r="I12" s="19">
        <f>D12/C12</f>
        <v>0.15</v>
      </c>
    </row>
    <row r="13" spans="1:9" ht="78.75" x14ac:dyDescent="0.25">
      <c r="A13" s="25">
        <v>9</v>
      </c>
      <c r="B13" s="22" t="s">
        <v>32</v>
      </c>
      <c r="C13" s="18">
        <v>1070000</v>
      </c>
      <c r="D13" s="35"/>
      <c r="E13" s="35"/>
      <c r="F13" s="26" t="s">
        <v>47</v>
      </c>
      <c r="G13" s="18">
        <v>200000</v>
      </c>
      <c r="H13" s="22" t="s">
        <v>15</v>
      </c>
      <c r="I13" s="19">
        <f>G13/C13</f>
        <v>0.18691588785046728</v>
      </c>
    </row>
    <row r="14" spans="1:9" ht="63" x14ac:dyDescent="0.25">
      <c r="A14" s="25">
        <v>11</v>
      </c>
      <c r="B14" s="22" t="s">
        <v>33</v>
      </c>
      <c r="C14" s="18">
        <v>2187000</v>
      </c>
      <c r="D14" s="35">
        <f t="shared" ref="D14:D15" si="2">C14*7%</f>
        <v>153090.00000000003</v>
      </c>
      <c r="E14" s="35">
        <f t="shared" ref="E14:E15" si="3">C14-D14</f>
        <v>2033910</v>
      </c>
      <c r="F14" s="26"/>
      <c r="G14" s="18"/>
      <c r="H14" s="22" t="s">
        <v>16</v>
      </c>
      <c r="I14" s="19">
        <f>D14/C14</f>
        <v>7.0000000000000007E-2</v>
      </c>
    </row>
    <row r="15" spans="1:9" ht="63" x14ac:dyDescent="0.25">
      <c r="A15" s="25"/>
      <c r="B15" s="22" t="s">
        <v>34</v>
      </c>
      <c r="C15" s="18">
        <v>1458000</v>
      </c>
      <c r="D15" s="35">
        <f t="shared" si="2"/>
        <v>102060.00000000001</v>
      </c>
      <c r="E15" s="35">
        <f t="shared" si="3"/>
        <v>1355940</v>
      </c>
      <c r="F15" s="26"/>
      <c r="G15" s="18"/>
      <c r="H15" s="22" t="s">
        <v>17</v>
      </c>
      <c r="I15" s="19">
        <f>D15/C15</f>
        <v>7.0000000000000007E-2</v>
      </c>
    </row>
    <row r="16" spans="1:9" ht="63" x14ac:dyDescent="0.25">
      <c r="A16" s="22"/>
      <c r="B16" s="22" t="s">
        <v>35</v>
      </c>
      <c r="C16" s="18">
        <v>1887000</v>
      </c>
      <c r="D16" s="18"/>
      <c r="E16" s="18"/>
      <c r="F16" s="26" t="s">
        <v>48</v>
      </c>
      <c r="G16" s="18">
        <v>629000</v>
      </c>
      <c r="H16" s="22" t="s">
        <v>18</v>
      </c>
      <c r="I16" s="19">
        <f>G16/C16</f>
        <v>0.33333333333333331</v>
      </c>
    </row>
    <row r="17" spans="1:9" ht="63" x14ac:dyDescent="0.25">
      <c r="A17" s="22"/>
      <c r="B17" s="22" t="s">
        <v>36</v>
      </c>
      <c r="C17" s="18">
        <v>1095000</v>
      </c>
      <c r="D17" s="18"/>
      <c r="E17" s="18"/>
      <c r="F17" s="26" t="s">
        <v>49</v>
      </c>
      <c r="G17" s="18">
        <v>365000</v>
      </c>
      <c r="H17" s="22" t="s">
        <v>19</v>
      </c>
      <c r="I17" s="19">
        <v>0.33333333333333331</v>
      </c>
    </row>
    <row r="18" spans="1:9" ht="144.75" customHeight="1" x14ac:dyDescent="0.25">
      <c r="A18" s="22"/>
      <c r="B18" s="33" t="s">
        <v>37</v>
      </c>
      <c r="C18" s="34">
        <v>1548000</v>
      </c>
      <c r="D18" s="18"/>
      <c r="E18" s="18"/>
      <c r="F18" s="26" t="s">
        <v>50</v>
      </c>
      <c r="G18" s="18">
        <v>250000</v>
      </c>
      <c r="H18" s="33" t="s">
        <v>20</v>
      </c>
      <c r="I18" s="19">
        <v>0.16149870801033592</v>
      </c>
    </row>
    <row r="19" spans="1:9" ht="67.5" customHeight="1" x14ac:dyDescent="0.25">
      <c r="A19" s="22"/>
      <c r="B19" s="33"/>
      <c r="C19" s="34"/>
      <c r="D19" s="18"/>
      <c r="E19" s="18"/>
      <c r="F19" s="26" t="s">
        <v>51</v>
      </c>
      <c r="G19" s="18">
        <v>250000</v>
      </c>
      <c r="H19" s="33"/>
      <c r="I19" s="19">
        <v>0.16149870801033592</v>
      </c>
    </row>
    <row r="20" spans="1:9" ht="67.5" customHeight="1" x14ac:dyDescent="0.25">
      <c r="A20" s="22"/>
      <c r="B20" s="33"/>
      <c r="C20" s="34"/>
      <c r="D20" s="18"/>
      <c r="E20" s="18"/>
      <c r="F20" s="26" t="s">
        <v>52</v>
      </c>
      <c r="G20" s="18">
        <v>250000</v>
      </c>
      <c r="H20" s="33"/>
      <c r="I20" s="19">
        <v>0.16149870801033592</v>
      </c>
    </row>
    <row r="21" spans="1:9" ht="30" x14ac:dyDescent="0.25">
      <c r="A21" s="22"/>
      <c r="B21" s="33"/>
      <c r="C21" s="34"/>
      <c r="D21" s="18"/>
      <c r="E21" s="18"/>
      <c r="F21" s="26" t="s">
        <v>53</v>
      </c>
      <c r="G21" s="18">
        <v>250000</v>
      </c>
      <c r="H21" s="33"/>
      <c r="I21" s="19">
        <v>0.16149870801033592</v>
      </c>
    </row>
    <row r="22" spans="1:9" x14ac:dyDescent="0.25">
      <c r="A22" s="22"/>
      <c r="B22" s="33"/>
      <c r="C22" s="34"/>
      <c r="D22" s="18"/>
      <c r="E22" s="18"/>
      <c r="F22" s="26" t="s">
        <v>54</v>
      </c>
      <c r="G22" s="18">
        <v>250000</v>
      </c>
      <c r="H22" s="33"/>
      <c r="I22" s="19">
        <v>0.16149870801033592</v>
      </c>
    </row>
    <row r="23" spans="1:9" ht="30" x14ac:dyDescent="0.25">
      <c r="A23" s="22"/>
      <c r="B23" s="33"/>
      <c r="C23" s="34"/>
      <c r="D23" s="18"/>
      <c r="E23" s="18"/>
      <c r="F23" s="26" t="s">
        <v>55</v>
      </c>
      <c r="G23" s="18">
        <v>250000</v>
      </c>
      <c r="H23" s="33"/>
      <c r="I23" s="19">
        <v>0.16149870801033592</v>
      </c>
    </row>
    <row r="24" spans="1:9" ht="47.25" customHeight="1" x14ac:dyDescent="0.25">
      <c r="A24" s="22"/>
      <c r="B24" s="16" t="s">
        <v>38</v>
      </c>
      <c r="C24" s="27">
        <v>500000</v>
      </c>
      <c r="D24" s="18"/>
      <c r="E24" s="18"/>
      <c r="F24" s="28" t="s">
        <v>56</v>
      </c>
      <c r="G24" s="18">
        <v>80000</v>
      </c>
      <c r="H24" s="16" t="s">
        <v>21</v>
      </c>
      <c r="I24" s="19">
        <v>0.16</v>
      </c>
    </row>
    <row r="25" spans="1:9" x14ac:dyDescent="0.25">
      <c r="A25" s="22"/>
      <c r="B25" s="20"/>
      <c r="C25" s="29"/>
      <c r="D25" s="18"/>
      <c r="E25" s="18"/>
      <c r="F25" s="28" t="s">
        <v>57</v>
      </c>
      <c r="G25" s="18">
        <v>80000</v>
      </c>
      <c r="H25" s="20"/>
      <c r="I25" s="19">
        <v>0.16</v>
      </c>
    </row>
    <row r="26" spans="1:9" ht="47.25" customHeight="1" x14ac:dyDescent="0.25">
      <c r="A26" s="22"/>
      <c r="B26" s="16" t="s">
        <v>38</v>
      </c>
      <c r="C26" s="27">
        <v>500000</v>
      </c>
      <c r="D26" s="18"/>
      <c r="E26" s="18"/>
      <c r="F26" s="28" t="s">
        <v>56</v>
      </c>
      <c r="G26" s="18">
        <v>80000</v>
      </c>
      <c r="H26" s="16" t="s">
        <v>21</v>
      </c>
      <c r="I26" s="19">
        <v>0.16</v>
      </c>
    </row>
    <row r="27" spans="1:9" x14ac:dyDescent="0.25">
      <c r="A27" s="22"/>
      <c r="B27" s="20"/>
      <c r="C27" s="29"/>
      <c r="D27" s="18"/>
      <c r="E27" s="18"/>
      <c r="F27" s="28" t="s">
        <v>57</v>
      </c>
      <c r="G27" s="18">
        <v>80000</v>
      </c>
      <c r="H27" s="20"/>
      <c r="I27" s="19">
        <v>0.16</v>
      </c>
    </row>
    <row r="28" spans="1:9" ht="47.25" customHeight="1" x14ac:dyDescent="0.25">
      <c r="A28" s="22"/>
      <c r="B28" s="16" t="s">
        <v>38</v>
      </c>
      <c r="C28" s="17">
        <v>500000</v>
      </c>
      <c r="D28" s="18"/>
      <c r="E28" s="18"/>
      <c r="F28" s="28" t="s">
        <v>56</v>
      </c>
      <c r="G28" s="18">
        <v>80000</v>
      </c>
      <c r="H28" s="16" t="s">
        <v>21</v>
      </c>
      <c r="I28" s="19">
        <v>0.16</v>
      </c>
    </row>
    <row r="29" spans="1:9" x14ac:dyDescent="0.25">
      <c r="A29" s="22"/>
      <c r="B29" s="20"/>
      <c r="C29" s="21"/>
      <c r="D29" s="18"/>
      <c r="E29" s="18"/>
      <c r="F29" s="28" t="s">
        <v>57</v>
      </c>
      <c r="G29" s="18">
        <v>80000</v>
      </c>
      <c r="H29" s="20"/>
      <c r="I29" s="19">
        <v>0.16</v>
      </c>
    </row>
    <row r="30" spans="1:9" ht="63" x14ac:dyDescent="0.25">
      <c r="A30" s="22"/>
      <c r="B30" s="22" t="s">
        <v>39</v>
      </c>
      <c r="C30" s="18">
        <v>1038000</v>
      </c>
      <c r="D30" s="18"/>
      <c r="E30" s="18"/>
      <c r="F30" s="26" t="s">
        <v>58</v>
      </c>
      <c r="G30" s="18">
        <v>200000</v>
      </c>
      <c r="H30" s="22" t="s">
        <v>22</v>
      </c>
      <c r="I30" s="19">
        <v>0.19267822736030829</v>
      </c>
    </row>
    <row r="31" spans="1:9" ht="63" x14ac:dyDescent="0.25">
      <c r="A31" s="22"/>
      <c r="B31" s="22" t="s">
        <v>40</v>
      </c>
      <c r="C31" s="18">
        <v>955000</v>
      </c>
      <c r="D31" s="18"/>
      <c r="E31" s="18"/>
      <c r="F31" s="26" t="s">
        <v>58</v>
      </c>
      <c r="G31" s="18">
        <v>200000</v>
      </c>
      <c r="H31" s="22" t="s">
        <v>23</v>
      </c>
      <c r="I31" s="19">
        <v>0.20942408376963351</v>
      </c>
    </row>
    <row r="32" spans="1:9" ht="102.75" customHeight="1" x14ac:dyDescent="0.25">
      <c r="A32" s="22"/>
      <c r="B32" s="22" t="s">
        <v>41</v>
      </c>
      <c r="C32" s="18">
        <v>890000</v>
      </c>
      <c r="D32" s="18"/>
      <c r="E32" s="18"/>
      <c r="F32" s="26" t="s">
        <v>58</v>
      </c>
      <c r="G32" s="18">
        <v>200000</v>
      </c>
      <c r="H32" s="22" t="s">
        <v>24</v>
      </c>
      <c r="I32" s="19">
        <v>0.2247191011235955</v>
      </c>
    </row>
    <row r="33" spans="1:9" ht="104.25" customHeight="1" x14ac:dyDescent="0.25">
      <c r="A33" s="22"/>
      <c r="B33" s="22" t="s">
        <v>42</v>
      </c>
      <c r="C33" s="18">
        <v>1255000</v>
      </c>
      <c r="D33" s="18"/>
      <c r="E33" s="18"/>
      <c r="F33" s="26" t="s">
        <v>58</v>
      </c>
      <c r="G33" s="18">
        <v>200000</v>
      </c>
      <c r="H33" s="22" t="s">
        <v>25</v>
      </c>
      <c r="I33" s="19">
        <v>0.15936254980079681</v>
      </c>
    </row>
    <row r="34" spans="1:9" ht="63" x14ac:dyDescent="0.25">
      <c r="A34" s="22"/>
      <c r="B34" s="22" t="s">
        <v>43</v>
      </c>
      <c r="C34" s="18">
        <v>2076000</v>
      </c>
      <c r="D34" s="18"/>
      <c r="E34" s="18"/>
      <c r="F34" s="30" t="s">
        <v>59</v>
      </c>
      <c r="G34" s="18">
        <v>519000</v>
      </c>
      <c r="H34" s="22" t="s">
        <v>26</v>
      </c>
      <c r="I34" s="19">
        <v>0.25</v>
      </c>
    </row>
    <row r="35" spans="1:9" ht="63" x14ac:dyDescent="0.25">
      <c r="A35" s="22"/>
      <c r="B35" s="22" t="s">
        <v>43</v>
      </c>
      <c r="C35" s="18">
        <v>2076000</v>
      </c>
      <c r="D35" s="18"/>
      <c r="E35" s="18"/>
      <c r="F35" s="26" t="s">
        <v>60</v>
      </c>
      <c r="G35" s="18">
        <v>100000</v>
      </c>
      <c r="H35" s="22" t="s">
        <v>27</v>
      </c>
      <c r="I35" s="19">
        <v>4.8169556840077073E-2</v>
      </c>
    </row>
    <row r="36" spans="1:9" x14ac:dyDescent="0.25">
      <c r="A36" s="23"/>
      <c r="B36" s="23"/>
      <c r="C36" s="23"/>
      <c r="D36" s="23"/>
      <c r="E36" s="23"/>
      <c r="F36" s="23"/>
      <c r="G36" s="24"/>
      <c r="H36" s="23"/>
      <c r="I36" s="23"/>
    </row>
    <row r="37" spans="1:9" x14ac:dyDescent="0.25">
      <c r="C37" s="1"/>
      <c r="D37" s="1"/>
      <c r="E37" s="1"/>
    </row>
    <row r="38" spans="1:9" x14ac:dyDescent="0.25">
      <c r="C38" s="1"/>
      <c r="D38" s="1"/>
      <c r="E38" s="1"/>
    </row>
    <row r="39" spans="1:9" x14ac:dyDescent="0.25">
      <c r="C39" s="1"/>
      <c r="D39" s="1"/>
      <c r="E39" s="1"/>
    </row>
    <row r="40" spans="1:9" x14ac:dyDescent="0.25">
      <c r="C40" s="1"/>
      <c r="D40" s="1"/>
      <c r="E40" s="1"/>
    </row>
    <row r="41" spans="1:9" x14ac:dyDescent="0.25">
      <c r="C41" s="1"/>
      <c r="D41" s="1"/>
      <c r="E41" s="1"/>
    </row>
    <row r="42" spans="1:9" x14ac:dyDescent="0.25">
      <c r="C42" s="1"/>
      <c r="D42" s="1"/>
      <c r="E42" s="1"/>
    </row>
    <row r="43" spans="1:9" x14ac:dyDescent="0.25">
      <c r="C43" s="1"/>
      <c r="D43" s="1"/>
      <c r="E43" s="1"/>
    </row>
    <row r="44" spans="1:9" x14ac:dyDescent="0.25">
      <c r="C44" s="1"/>
      <c r="D44" s="1"/>
      <c r="E44" s="1"/>
    </row>
    <row r="45" spans="1:9" x14ac:dyDescent="0.25">
      <c r="C45" s="1"/>
      <c r="D45" s="1"/>
      <c r="E45" s="1"/>
    </row>
    <row r="46" spans="1:9" x14ac:dyDescent="0.25">
      <c r="C46" s="1"/>
      <c r="D46" s="1"/>
      <c r="E46" s="1"/>
    </row>
    <row r="47" spans="1:9" x14ac:dyDescent="0.25">
      <c r="C47" s="1"/>
      <c r="D47" s="1"/>
      <c r="E47" s="1"/>
    </row>
    <row r="48" spans="1:9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  <row r="592" spans="3:5" x14ac:dyDescent="0.25">
      <c r="C592" s="1"/>
      <c r="D592" s="1"/>
      <c r="E592" s="1"/>
    </row>
    <row r="593" spans="3:5" x14ac:dyDescent="0.25">
      <c r="C593" s="1"/>
      <c r="D593" s="1"/>
      <c r="E593" s="1"/>
    </row>
    <row r="594" spans="3:5" x14ac:dyDescent="0.25">
      <c r="C594" s="1"/>
      <c r="D594" s="1"/>
      <c r="E594" s="1"/>
    </row>
    <row r="595" spans="3:5" x14ac:dyDescent="0.25">
      <c r="C595" s="1"/>
      <c r="D595" s="1"/>
      <c r="E595" s="1"/>
    </row>
    <row r="596" spans="3:5" x14ac:dyDescent="0.25">
      <c r="C596" s="1"/>
      <c r="D596" s="1"/>
      <c r="E596" s="1"/>
    </row>
    <row r="597" spans="3:5" x14ac:dyDescent="0.25">
      <c r="C597" s="1"/>
      <c r="D597" s="1"/>
      <c r="E597" s="1"/>
    </row>
    <row r="598" spans="3:5" x14ac:dyDescent="0.25">
      <c r="C598" s="1"/>
      <c r="D598" s="1"/>
      <c r="E598" s="1"/>
    </row>
    <row r="599" spans="3:5" x14ac:dyDescent="0.25">
      <c r="C599" s="1"/>
      <c r="D599" s="1"/>
      <c r="E599" s="1"/>
    </row>
    <row r="600" spans="3:5" x14ac:dyDescent="0.25">
      <c r="C600" s="1"/>
      <c r="D600" s="1"/>
      <c r="E600" s="1"/>
    </row>
    <row r="601" spans="3:5" x14ac:dyDescent="0.25">
      <c r="C601" s="1"/>
      <c r="D601" s="1"/>
      <c r="E601" s="1"/>
    </row>
    <row r="602" spans="3:5" x14ac:dyDescent="0.25">
      <c r="C602" s="1"/>
      <c r="D602" s="1"/>
      <c r="E602" s="1"/>
    </row>
    <row r="603" spans="3:5" x14ac:dyDescent="0.25">
      <c r="C603" s="1"/>
      <c r="D603" s="1"/>
      <c r="E603" s="1"/>
    </row>
    <row r="604" spans="3:5" x14ac:dyDescent="0.25">
      <c r="C604" s="1"/>
      <c r="D604" s="1"/>
      <c r="E604" s="1"/>
    </row>
    <row r="605" spans="3:5" x14ac:dyDescent="0.25">
      <c r="C605" s="1"/>
      <c r="D605" s="1"/>
      <c r="E605" s="1"/>
    </row>
    <row r="606" spans="3:5" x14ac:dyDescent="0.25">
      <c r="C606" s="1"/>
      <c r="D606" s="1"/>
      <c r="E606" s="1"/>
    </row>
    <row r="607" spans="3:5" x14ac:dyDescent="0.25">
      <c r="C607" s="1"/>
      <c r="D607" s="1"/>
      <c r="E607" s="1"/>
    </row>
    <row r="608" spans="3:5" x14ac:dyDescent="0.25">
      <c r="C608" s="1"/>
      <c r="D608" s="1"/>
      <c r="E608" s="1"/>
    </row>
    <row r="609" spans="3:5" x14ac:dyDescent="0.25">
      <c r="C609" s="1"/>
      <c r="D609" s="1"/>
      <c r="E609" s="1"/>
    </row>
    <row r="610" spans="3:5" x14ac:dyDescent="0.25">
      <c r="C610" s="1"/>
      <c r="D610" s="1"/>
      <c r="E610" s="1"/>
    </row>
    <row r="611" spans="3:5" x14ac:dyDescent="0.25">
      <c r="C611" s="1"/>
      <c r="D611" s="1"/>
      <c r="E611" s="1"/>
    </row>
    <row r="612" spans="3:5" x14ac:dyDescent="0.25">
      <c r="C612" s="1"/>
      <c r="D612" s="1"/>
      <c r="E612" s="1"/>
    </row>
    <row r="613" spans="3:5" x14ac:dyDescent="0.25">
      <c r="C613" s="1"/>
      <c r="D613" s="1"/>
      <c r="E613" s="1"/>
    </row>
    <row r="614" spans="3:5" x14ac:dyDescent="0.25">
      <c r="C614" s="1"/>
      <c r="D614" s="1"/>
      <c r="E614" s="1"/>
    </row>
    <row r="615" spans="3:5" x14ac:dyDescent="0.25">
      <c r="C615" s="1"/>
      <c r="D615" s="1"/>
      <c r="E615" s="1"/>
    </row>
    <row r="616" spans="3:5" x14ac:dyDescent="0.25">
      <c r="C616" s="1"/>
      <c r="D616" s="1"/>
      <c r="E616" s="1"/>
    </row>
    <row r="617" spans="3:5" x14ac:dyDescent="0.25">
      <c r="C617" s="1"/>
      <c r="D617" s="1"/>
      <c r="E617" s="1"/>
    </row>
    <row r="618" spans="3:5" x14ac:dyDescent="0.25">
      <c r="C618" s="1"/>
      <c r="D618" s="1"/>
      <c r="E618" s="1"/>
    </row>
    <row r="619" spans="3:5" x14ac:dyDescent="0.25">
      <c r="C619" s="1"/>
      <c r="D619" s="1"/>
      <c r="E619" s="1"/>
    </row>
    <row r="620" spans="3:5" x14ac:dyDescent="0.25">
      <c r="C620" s="1"/>
      <c r="D620" s="1"/>
      <c r="E620" s="1"/>
    </row>
    <row r="621" spans="3:5" x14ac:dyDescent="0.25">
      <c r="C621" s="1"/>
      <c r="D621" s="1"/>
      <c r="E621" s="1"/>
    </row>
    <row r="622" spans="3:5" x14ac:dyDescent="0.25">
      <c r="C622" s="1"/>
      <c r="D622" s="1"/>
      <c r="E622" s="1"/>
    </row>
    <row r="623" spans="3:5" x14ac:dyDescent="0.25">
      <c r="C623" s="1"/>
      <c r="D623" s="1"/>
      <c r="E623" s="1"/>
    </row>
    <row r="624" spans="3:5" x14ac:dyDescent="0.25">
      <c r="C624" s="1"/>
      <c r="D624" s="1"/>
      <c r="E624" s="1"/>
    </row>
    <row r="625" spans="3:5" x14ac:dyDescent="0.25">
      <c r="C625" s="1"/>
      <c r="D625" s="1"/>
      <c r="E625" s="1"/>
    </row>
    <row r="626" spans="3:5" x14ac:dyDescent="0.25">
      <c r="C626" s="1"/>
      <c r="D626" s="1"/>
      <c r="E626" s="1"/>
    </row>
    <row r="627" spans="3:5" x14ac:dyDescent="0.25">
      <c r="C627" s="1"/>
      <c r="D627" s="1"/>
      <c r="E627" s="1"/>
    </row>
    <row r="628" spans="3:5" x14ac:dyDescent="0.25">
      <c r="C628" s="1"/>
      <c r="D628" s="1"/>
      <c r="E628" s="1"/>
    </row>
    <row r="629" spans="3:5" x14ac:dyDescent="0.25">
      <c r="C629" s="1"/>
      <c r="D629" s="1"/>
      <c r="E629" s="1"/>
    </row>
    <row r="630" spans="3:5" x14ac:dyDescent="0.25">
      <c r="C630" s="1"/>
      <c r="D630" s="1"/>
      <c r="E630" s="1"/>
    </row>
    <row r="631" spans="3:5" x14ac:dyDescent="0.25">
      <c r="C631" s="1"/>
      <c r="D631" s="1"/>
      <c r="E631" s="1"/>
    </row>
    <row r="632" spans="3:5" x14ac:dyDescent="0.25">
      <c r="C632" s="1"/>
      <c r="D632" s="1"/>
      <c r="E632" s="1"/>
    </row>
    <row r="633" spans="3:5" x14ac:dyDescent="0.25">
      <c r="C633" s="1"/>
      <c r="D633" s="1"/>
      <c r="E633" s="1"/>
    </row>
    <row r="634" spans="3:5" x14ac:dyDescent="0.25">
      <c r="C634" s="1"/>
      <c r="D634" s="1"/>
      <c r="E634" s="1"/>
    </row>
    <row r="635" spans="3:5" x14ac:dyDescent="0.25">
      <c r="C635" s="1"/>
      <c r="D635" s="1"/>
      <c r="E635" s="1"/>
    </row>
    <row r="636" spans="3:5" x14ac:dyDescent="0.25">
      <c r="C636" s="1"/>
      <c r="D636" s="1"/>
      <c r="E636" s="1"/>
    </row>
    <row r="637" spans="3:5" x14ac:dyDescent="0.25">
      <c r="C637" s="1"/>
      <c r="D637" s="1"/>
      <c r="E637" s="1"/>
    </row>
    <row r="638" spans="3:5" x14ac:dyDescent="0.25">
      <c r="C638" s="1"/>
      <c r="D638" s="1"/>
      <c r="E638" s="1"/>
    </row>
    <row r="639" spans="3:5" x14ac:dyDescent="0.25">
      <c r="C639" s="1"/>
      <c r="D639" s="1"/>
      <c r="E639" s="1"/>
    </row>
    <row r="640" spans="3:5" x14ac:dyDescent="0.25">
      <c r="C640" s="1"/>
      <c r="D640" s="1"/>
      <c r="E640" s="1"/>
    </row>
    <row r="641" spans="3:5" x14ac:dyDescent="0.25">
      <c r="C641" s="1"/>
      <c r="D641" s="1"/>
      <c r="E641" s="1"/>
    </row>
  </sheetData>
  <autoFilter ref="A3:H3" xr:uid="{00000000-0009-0000-0000-000000000000}"/>
  <mergeCells count="25">
    <mergeCell ref="I3:I4"/>
    <mergeCell ref="C5:C7"/>
    <mergeCell ref="B5:B7"/>
    <mergeCell ref="H5:H7"/>
    <mergeCell ref="A1:H1"/>
    <mergeCell ref="A2:H2"/>
    <mergeCell ref="A3:A4"/>
    <mergeCell ref="B3:B4"/>
    <mergeCell ref="C3:C4"/>
    <mergeCell ref="H3:H4"/>
    <mergeCell ref="H8:H10"/>
    <mergeCell ref="B8:B10"/>
    <mergeCell ref="C8:C10"/>
    <mergeCell ref="B18:B23"/>
    <mergeCell ref="C18:C23"/>
    <mergeCell ref="H18:H23"/>
    <mergeCell ref="B24:B25"/>
    <mergeCell ref="C24:C25"/>
    <mergeCell ref="C26:C27"/>
    <mergeCell ref="C28:C29"/>
    <mergeCell ref="H24:H25"/>
    <mergeCell ref="B26:B27"/>
    <mergeCell ref="H26:H27"/>
    <mergeCell ref="B28:B29"/>
    <mergeCell ref="H28:H29"/>
  </mergeCells>
  <conditionalFormatting sqref="C24">
    <cfRule type="expression" dxfId="1" priority="2">
      <formula>ISEVEN($A24)</formula>
    </cfRule>
  </conditionalFormatting>
  <conditionalFormatting sqref="C26">
    <cfRule type="expression" dxfId="0" priority="1">
      <formula>ISEVEN($A26)</formula>
    </cfRule>
  </conditionalFormatting>
  <conditionalFormatting sqref="D11:E15">
    <cfRule type="expression" dxfId="5" priority="4">
      <formula>ISEVEN($A11)</formula>
    </cfRule>
  </conditionalFormatting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0c0445da-d4ec-4be1-99cd-4401dba8f689"/>
    <ds:schemaRef ds:uri="0d4a3e45-57e1-49b4-bbf8-ca5f50ccd8d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2025-04-28T04:04:27Z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