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7" l="1"/>
  <c r="I58" i="7"/>
  <c r="I59" i="7"/>
  <c r="D26" i="7" l="1"/>
  <c r="E26" i="7" s="1"/>
  <c r="I34" i="7" l="1"/>
  <c r="I29" i="7"/>
  <c r="I21" i="7"/>
  <c r="I22" i="7"/>
  <c r="I23" i="7"/>
  <c r="I24" i="7"/>
  <c r="I25" i="7"/>
  <c r="I26" i="7"/>
  <c r="I27" i="7"/>
  <c r="I2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20" i="7"/>
  <c r="I9" i="7" l="1"/>
  <c r="I10" i="7"/>
  <c r="I11" i="7"/>
  <c r="I12" i="7"/>
  <c r="I13" i="7"/>
  <c r="I14" i="7"/>
  <c r="I15" i="7"/>
  <c r="I16" i="7"/>
  <c r="I17" i="7"/>
  <c r="I18" i="7"/>
  <c r="I19" i="7"/>
  <c r="I8" i="7"/>
  <c r="I6" i="7" l="1"/>
  <c r="I7" i="7"/>
  <c r="I5" i="7"/>
</calcChain>
</file>

<file path=xl/sharedStrings.xml><?xml version="1.0" encoding="utf-8"?>
<sst xmlns="http://schemas.openxmlformats.org/spreadsheetml/2006/main" count="193" uniqueCount="136">
  <si>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</si>
  <si>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</si>
  <si>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</si>
  <si>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</si>
  <si>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</si>
  <si>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</si>
  <si>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</si>
  <si>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</si>
  <si>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</si>
  <si>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</si>
  <si>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</si>
  <si>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(DSKM-36-06/KD.CC)</t>
  </si>
  <si>
    <t>[KÈM THEO THÔNG BÁO THỰC HIỆN KHUYẾN MẠI SỐ 36-06/KD.CC]</t>
  </si>
  <si>
    <t>Ngày Đôi 6.6: Tặng 1 gói khi mua 3 gói tã quần cực đại Huggies Skin Perfect M/L/XL/XXL (tối đa 1 combo/KH)</t>
  </si>
  <si>
    <t>Ngày Đôi 6.6 - Giảm 15% khi mua Combo 3 Tã quần Takato siêu mềm mại M/L/XL/XXL  (tối đa 2 combo/KH)</t>
  </si>
  <si>
    <t>Ngày Đôi - Tặng 1 gói cùng loại khi mua combo 3 Bỉm tã quần Molfix thiên nhiên (M/L/XL/XXL)</t>
  </si>
  <si>
    <t>Combo 3 gói Tã quần cực đại Huggies Skin Perfect M/L/XL/XXL</t>
  </si>
  <si>
    <t>Combo 3 Tã quần Takato siêu mềm mại M/L/XL/XXL</t>
  </si>
  <si>
    <t>combo 3 Bỉm tã quần Molfix thiên nhiên (M/L/XL/XXL)</t>
  </si>
  <si>
    <t>Tã quần cực đại Huggies Skin Perfect M/L/XL/XXL</t>
  </si>
  <si>
    <t>Bỉm tã quần Molfix thiên nhiên (M/L/XL/XXL)</t>
  </si>
  <si>
    <t>Không áp dụng đồng thời CTKM khác</t>
  </si>
  <si>
    <t>Không áp dụng kèm CTKM khác</t>
  </si>
  <si>
    <t>Lưu ý</t>
  </si>
  <si>
    <t>áp dụng tại website concung.com, ứng dụng Con Cưng</t>
  </si>
  <si>
    <t>[SẬP GIÁ CUỐI TUẦN] Tặng 1 lốc cùng loại khi mua 3 lốc GrowPLUS Đỏ ít đường 110ml (Không áp dụng cho sữa thay thế sữa mẹ dành cho trẻ dưới 24 tháng tuổi) (Tối đa 1 combo/ KH)</t>
  </si>
  <si>
    <t>[SẬP GIÁ CUỐI TUẦN] Tặng 1 lốc cùng loại khi mua 4 lốc Nestlé NANGROW 110ml/ 180ml (Không áp dụng cho sữa thay thế sữa mẹ dành cho trẻ dưới 24 tháng tuổi) (Tối đa 1 combo/ KH)</t>
  </si>
  <si>
    <t>[SẬP GIÁ CUỐI TUẦN] Tặng 1 cùng loại khi mua 3 Lốc Nutren Junior 110ml/ 3 hộp Nutren 200ml  (Không áp dụng cho sữa thay thế sữa mẹ dành cho trẻ dưới 24 tháng tuổi) (Tối đa 1 combo/ KH)</t>
  </si>
  <si>
    <t>[SẬP GIÁ CUỐI TUẦN] Tặng 1 lốc cùng loại khi mua 4 lốc Optimum Gold 110ml/ 180ml (Không áp dụng cho sữa thay thế sữa mẹ dành cho trẻ dưới 24 tháng tuổi) (Tối đa 1 combo/ KH)</t>
  </si>
  <si>
    <t>[SẬP GIÁ CUỐI TUẦN] Tặng 1 lốc cùng loại khi mua 2 lốc Sữa Friso Gold 110ml (Không áp dụng cho sữa thay thế sữa mẹ dành cho trẻ dưới 24 tháng tuổi) (Tối đa 1 combo/ KH)</t>
  </si>
  <si>
    <t>[SẬP GIÁ CUỐI TUẦN] Tặng 1 lốc cùng loại khi mua 3 lốc Aptamil 110ml/180ml (Không áp dụng cho sữa thay thế sữa mẹ dành cho trẻ dưới 24 tháng tuổi) (Tối đa 1 combo/ KH)</t>
  </si>
  <si>
    <t>3 lốc Sữa dinh dưỡng pha sẵn Aptamil Kid, 180ml (lốc 3 hộp)</t>
  </si>
  <si>
    <t>SPDDPS GrowPLUS+ Đỏ Ít đường, 110ml (lốc 4 hộp)</t>
  </si>
  <si>
    <t>Thực phẩm bổ sung Nestlé NANGROW 4(8x180ml) Mua 6 tặng 2</t>
  </si>
  <si>
    <t>Thực phẩm bổ sung Nestlé NANGROW 6 (4x180ml)</t>
  </si>
  <si>
    <t>Thực phẩm bổ sung Nestlé NANGROW 6(8x110ml) Mua 6 tặng 2</t>
  </si>
  <si>
    <t>Thực phẩm bổ sung Nestlé NANGROW 9 (4x110ml)</t>
  </si>
  <si>
    <t>Thực phẩm dinh dưỡng y học Nutren Junior 110ml (1 -10 tuổi) (Lốc 4 hộp)</t>
  </si>
  <si>
    <t>Thực phẩm dinh dưỡng y học Nutren Junior</t>
  </si>
  <si>
    <t>Sữa uống dinh dưỡng Optimum Gold 110ml (Lốc 4 hộp) new</t>
  </si>
  <si>
    <t>Sữa uống dinh dưỡng Optimum Gold 180ml (Lốc 4 hộp) new</t>
  </si>
  <si>
    <t>Sữa Friso Gold 110ml (từ 1 tuổi) - Lốc 4 hộp - New</t>
  </si>
  <si>
    <t>Sữa dinh dưỡng pha sẵn Aptamil Kid, 110ml (lốc 3 hộp)</t>
  </si>
  <si>
    <t>Sữa dinh dưỡng pha sẵn Aptamil Kid, 180ml (lốc 3 hộp)</t>
  </si>
  <si>
    <t>Không đồng thời KM khác</t>
  </si>
  <si>
    <t>3 lốc SPDDPS GrowPLUS+ Đỏ Ít đường, 110ml (lốc 4 hộp)</t>
  </si>
  <si>
    <t>4 lốc Thực phẩm bổ sung Nestlé NANGROW 4(8x180ml) Mua 6 tặng 2</t>
  </si>
  <si>
    <t>4 lốc Thực phẩm bổ sung Nestlé NANGROW 6 (4x180ml)</t>
  </si>
  <si>
    <t>4 lốc Thực phẩm bổ sung Nestlé NANGROW 6(8x110ml) Mua 6 tặng 2</t>
  </si>
  <si>
    <t>4 lốc Thực phẩm bổ sung Nestlé NANGROW 9 (4x110ml)</t>
  </si>
  <si>
    <t>3 lốc Thực phẩm dinh dưỡng y học Nutren Junior 110ml (1 -10 tuổi) (Lốc 4 hộp)</t>
  </si>
  <si>
    <t>3 hộp Thực phẩm dinh dưỡng y học Nutren Junior</t>
  </si>
  <si>
    <t>4 lốc Sữa uống dinh dưỡng Optimum Gold 110ml (Lốc 4 hộp) new</t>
  </si>
  <si>
    <t>4 lốc Sữa uống dinh dưỡng Optimum Gold 180ml (Lốc 4 hộp) new</t>
  </si>
  <si>
    <t>2 lốc Sữa Friso Gold 110ml (từ 1 tuổi) - Lốc 4 hộp - New</t>
  </si>
  <si>
    <t>3 lốc Sữa dinh dưỡng pha sẵn Aptamil Kid, 110ml (lốc 3 hộp)</t>
  </si>
  <si>
    <t>áp dụng tại cửa hàng Con Cưng</t>
  </si>
  <si>
    <t>Giảm 20% khi mua lon thứ 2 Sản phẩm dinh dưỡng công thức Nestle Nan Optipro Plus 4 800g (Không áp dụng cho sữa thay thế sữa mẹ dành cho trẻ dưới 24 tháng tuổi)</t>
  </si>
  <si>
    <t>Giảm 20% khi mua lon thứ 2 Sản phẩm dinh dưỡng công thức Nestlé NAN OPTIPRO PLUS 4 1500g (Không áp dụng cho sữa thay thế sữa mẹ dành cho trẻ dưới 24 tháng tuổi)</t>
  </si>
  <si>
    <t>Giảm 20% khi mua lon thứ 2 Sữa Nan A2 InfiniPro 800g số 3 (2-6 tuổi) (Không áp dụng cho sữa thay thế sữa mẹ dành cho trẻ dưới 24 tháng tuổi)</t>
  </si>
  <si>
    <t>Giảm 20% khi mua lon thứ 2 NAN Supreme Pro 3 800g (Không áp dụng cho sữa thay thế sữa mẹ dành cho trẻ dưới 24 tháng tuổi)</t>
  </si>
  <si>
    <t>Giảm 20% khi mua lon thứ 2 Sữa S-26 ULTIMA số 3 750g (2 - 6 tuổi) (Không áp dụng cho sữa thay thế sữa mẹ dành cho trẻ dưới 24 tháng tuổi)</t>
  </si>
  <si>
    <t>Giảm 20% khi mua lon thứ 2 Sản phẩm dinh dưỡng y học Nutren JUNIOR, 800g (Không áp dụng cho sữa thay thế sữa mẹ dành cho trẻ dưới 24 tháng tuổi)</t>
  </si>
  <si>
    <t>Giảm 30% khi mua lon thứ 2 Metacare Eco 2+ 850g (Không áp dụng cho sữa thay thế sữa mẹ dành cho trẻ dưới 24 tháng tuổi)</t>
  </si>
  <si>
    <t>Giảm 20% khi mua lon thứ 2 Sữa dê Kabrita 800g (từ 2 tuổi) (Không áp dụng cho sữa thay thế sữa mẹ dành cho trẻ dưới 24 tháng tuổi)</t>
  </si>
  <si>
    <t>Giảm 20% khi mua lon thứ 2 HiPP 4 Organic Combiotic 800g, trên 3 tuổi (Không áp dụng cho sữa thay thế sữa mẹ dành cho trẻ dưới 24 tháng tuổi)</t>
  </si>
  <si>
    <t>Tặng Đồ chơi xe chòi chân/ Xe scooter/ Bàn học xếp hình khi mua 2 lon Sản phẩm dinh dưỡng công thức GrowPLUS+ Colos Immunel 2+, 800g ( trên 2 tuổi) (Không áp dụng cho sữa thay thế sữa mẹ dành cho trẻ dưới 24 tháng tuổi)</t>
  </si>
  <si>
    <t>Tặng Đồ chơi xe chòi chân/ Xe scooter/ Bàn học xếp hình khi mua 2 lon Sản phẩm dinh dưỡng công thức GrowPLUS+ 2+ (Bạc), 800g ( trên 2 tuổi) (Không áp dụng cho sữa thay thế sữa mẹ dành cho trẻ dưới 24 tháng tuổi)</t>
  </si>
  <si>
    <t>Giảm 20% khi mua lon thứ 2 Morinaga số 3 Hương vani (Kodomil), trên 3 tuổi, 850g/ 800g (Không áp dụng cho sữa thay thế sữa mẹ dành cho trẻ dưới 24 tháng tuổi)</t>
  </si>
  <si>
    <t>Giảm 20% khi mua lon thứ 2 Thực Phẩm Bổ Sung Morinaga E-Okasan Hương Trà Sữa cho mẹ, 800g (Không áp dụng cho sữa thay thế sữa mẹ dành cho trẻ dưới 24 tháng tuổi)</t>
  </si>
  <si>
    <t>Giảm 250,000 khi mua đơn hàng TPBS Aptamil Profutura Kid Cesarbiotik 3 Growing Up Milk Formula(Trẻ Từ 24 Tháng Tuổi Trở Lên)800G  từ 1,000,000 (Không áp dụng cho sữa thay thế sữa mẹ dành cho trẻ dưới 24 tháng tuổi)</t>
  </si>
  <si>
    <t>Giảm 250,000 khi mua đơn hàng SPDD cho trẻ trên 2 tuổi trở lên Colosbaby 2+ từ 1,000,000đ (Không áp dụng cho sữa thay thế sữa mẹ dành cho trẻ dưới 24 tháng tuổi)</t>
  </si>
  <si>
    <t>Giảm 40% khi mua lon thứ 2 Enfagrow A+ số 4 830g 2flex (New) (Không áp dụng cho sữa thay thế sữa mẹ dành cho trẻ dưới 24 tháng tuổi)</t>
  </si>
  <si>
    <t>Giảm 40% khi mua lon thứ 2 Enfagrow A+ số 4 1700g 2flex (New) (Không áp dụng cho sữa thay thế sữa mẹ dành cho trẻ dưới 24 tháng tuổi)</t>
  </si>
  <si>
    <t>Giảm 40% khi mua lon thứ 2 TPBS Enfagrow AII Neuropro 4 cho trẻ từ 3-6 tuổi 1.7KG (Không áp dụng cho sữa thay thế sữa mẹ dành cho trẻ dưới 24 tháng tuổi)</t>
  </si>
  <si>
    <t>Giảm 40% khi mua lon thứ 2 Sản phẩm dinh dưỡng Enfagrow Enspire 3 cho trẻ 2-6 tuổi 850g (Không áp dụng cho sữa thay thế sữa mẹ dành cho trẻ dưới 24 tháng tuổi)</t>
  </si>
  <si>
    <t>Giảm 40% khi mua lon thứ 2 Thực phẩm bổ sung Enfagrow A+ NeuroPro 3 C-Sec 800gr (Không áp dụng cho sữa thay thế sữa mẹ dành cho trẻ dưới 24 tháng tuổi)</t>
  </si>
  <si>
    <t>Giảm 40% khi mua lon thứ 2 Thực phẩm bổ sung Sản phẩm dinh dưỡng Enfamama A+ hương vani 360° Brain Plus 830G (Không áp dụng cho sữa thay thế sữa mẹ dành cho trẻ dưới 24 tháng tuổi)</t>
  </si>
  <si>
    <t>Giảm 40% khi mua lon thứ 2 Thực phẩm bổ sung Sản phẩm dinh dưỡng Enfamama A+ hương chocolate 360° Brain Plus 830G (Không áp dụng cho sữa thay thế sữa mẹ dành cho trẻ dưới 24 tháng tuổi)</t>
  </si>
  <si>
    <t>Giảm 40% khi mua lon thứ 2 Sữa bột Dielac Grow Plus 2+, 2-10 tuổi, 850g (mới) (Không áp dụng cho sữa thay thế sữa mẹ dành cho trẻ dưới 24 tháng tuổi)</t>
  </si>
  <si>
    <t>Giảm 40% khi mua lon thứ 2 Vinamilk Optimum Gold 4, 850g, 2-6 tuổi (Không áp dụng cho sữa thay thế sữa mẹ dành cho trẻ dưới 24 tháng tuổi)</t>
  </si>
  <si>
    <t>Giảm 40% khi mua lon thứ 2 Vinamilk Yoko Gold 3, 2 - 6 tuổi, 850g (Không áp dụng cho sữa thay thế sữa mẹ dành cho trẻ dưới 24 tháng tuổi)</t>
  </si>
  <si>
    <t>Giảm 40% khi mua lon thứ 2 Friso Gold Pro số 4, 800g (trên 3 tuổi) (Không áp dụng cho sữa thay thế sữa mẹ dành cho trẻ dưới 24 tháng tuổi)</t>
  </si>
  <si>
    <t>Giảm 40% khi mua lon thứ 2 Friso Gold 4, 2 - 6 tuổi (850gr) (Không áp dụng cho sữa thay thế sữa mẹ dành cho trẻ dưới 24 tháng tuổi)</t>
  </si>
  <si>
    <t>Giảm 40% khi mua lon thứ 2 Friso Mum Gold hương Cam, 900g (Không áp dụng cho sữa thay thế sữa mẹ dành cho trẻ dưới 24 tháng tuổi)</t>
  </si>
  <si>
    <t>Giảm 40% khi mua lon thứ 2 Friso Gold 4, 2 - 6 tuổi (1400gr) (Không áp dụng cho sữa thay thế sữa mẹ dành cho trẻ dưới 24 tháng tuổi)</t>
  </si>
  <si>
    <t>1 lon Sản phẩm dinh dưỡng công thức Nestle Nan Optipro Plus 4 800g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</si>
  <si>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</si>
  <si>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1 lon Sữa Nan A2 InfiniPro 800g số 3 (2-6 tuổi) (Không áp dụng cho sữa thay thế sữa mẹ dành cho trẻ dưới 24 tháng tuổi)</t>
  </si>
  <si>
    <t>1 lon NAN Supreme Pro 3 800g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</si>
  <si>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</si>
  <si>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</si>
  <si>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Metacare Eco 2+ 850g (Không áp dụng cho sữa thay thế sữa mẹ dành cho trẻ dưới 24 tháng tuổi)</t>
  </si>
  <si>
    <t>1 lon Sữa dê Kabrita 800g (từ 2 tuổi) (Không áp dụng cho sữa thay thế sữa mẹ dành cho trẻ dưới 24 tháng tuổi)</t>
  </si>
  <si>
    <t>1 lon HiPP 4 Organic Combiotic 800g, trên 3 tuổi (Không áp dụng cho sữa thay thế sữa mẹ dành cho trẻ dưới 24 tháng tuổi)</t>
  </si>
  <si>
    <t>2 lon Sản phẩm dinh dưỡng công thức GrowPLUS+ Colos Immunel 2+, 800g ( trên 2 tuổi) (Không áp dụng cho sữa thay thế sữa mẹ dành cho trẻ dưới 24 tháng tuổi)</t>
  </si>
  <si>
    <t>2 lon Sản phẩm dinh dưỡng công thức GrowPLUS+ 2+ (Bạc), 800g ( trên 2 tuổi) (Không áp dụng cho sữa thay thế sữa mẹ dành cho trẻ dưới 24 tháng tuổi)</t>
  </si>
  <si>
    <t>1 lon Morinaga số 3 Hương vani (Kodomil), trên 3 tuổi, 850g/ 800g (Không áp dụng cho sữa thay thế sữa mẹ dành cho trẻ dưới 24 tháng tuổi)</t>
  </si>
  <si>
    <t>1 lon Thực Phẩm Bổ Sung Morinaga E-Okasan Hương Trà Sữa cho mẹ, 800g (Không áp dụng cho sữa thay thế sữa mẹ dành cho trẻ dưới 24 tháng tuổi)</t>
  </si>
  <si>
    <t>đơn hàng TPBS Aptamil Profutura Kid Cesarbiotik 3 Growing Up Milk Formula(Trẻ Từ 24 Tháng Tuổi Trở Lên)800G  từ 1,000,000 (Không áp dụng cho sữa thay thế sữa mẹ dành cho trẻ dưới 24 tháng tuổi)</t>
  </si>
  <si>
    <t>đơn hàng SPDD cho trẻ trên 2 tuổi trở lên Colosbaby 2+ từ 1,000,000đ (Không áp dụng cho sữa thay thế sữa mẹ dành cho trẻ dưới 24 tháng tuổi)</t>
  </si>
  <si>
    <t>1 lon Enfagrow A+ số 4 830g 2flex (New) (Không áp dụng cho sữa thay thế sữa mẹ dành cho trẻ dưới 24 tháng tuổi)</t>
  </si>
  <si>
    <t>1 lon Enfagrow A+ số 4 1700g 2flex (New)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</si>
  <si>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</si>
  <si>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</si>
  <si>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</si>
  <si>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lon Thực phẩm bổ sung Sản phẩm dinh dưỡng Enfamama A+ hương vani 360° Brain Plus 830G (Không áp dụng cho sữa thay thế sữa mẹ dành cho trẻ dưới 24 tháng tuổi)</t>
  </si>
  <si>
    <t>1 lon Thực phẩm bổ sung Sản phẩm dinh dưỡng Enfamama A+ hương chocolate 360° Brain Plus 830G (Không áp dụng cho sữa thay thế sữa mẹ dành cho trẻ dưới 24 tháng tuổi)</t>
  </si>
  <si>
    <t>1 lon Sữa bột Dielac Grow Plus 2+, 2-10 tuổi, 850g (mới) (Không áp dụng cho sữa thay thế sữa mẹ dành cho trẻ dưới 24 tháng tuổi)</t>
  </si>
  <si>
    <t>1 lon Vinamilk Optimum Gold 4, 850g, 2-6 tuổi (Không áp dụng cho sữa thay thế sữa mẹ dành cho trẻ dưới 24 tháng tuổi)</t>
  </si>
  <si>
    <t>1 lon Vinamilk Yoko Gold 3, 2 - 6 tuổi, 850g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</si>
  <si>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</si>
  <si>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1 lon Friso Gold 4, 2 - 6 tuổi (850gr) (Không áp dụng cho sữa thay thế sữa mẹ dành cho trẻ dưới 24 tháng tuổi)</t>
  </si>
  <si>
    <t>1 lon Friso Mum Gold hương Cam, 900g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</si>
  <si>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</si>
  <si>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QT_Đồ chơi xe chòi chân</t>
  </si>
  <si>
    <t>Đồ chơi xe chòi chân trẻ em (mẫu ngẫu nhiên)</t>
  </si>
  <si>
    <t>QT Nutifood - Xe chòi chân 2in1 cao cấp</t>
  </si>
  <si>
    <t>QT - Bộ đồ chơi bàn học kèm 142 khối xếp hình</t>
  </si>
  <si>
    <t>QT_Đồ chơi xe trượt scooter</t>
  </si>
  <si>
    <t>Không áp dụng đồng thời CTKM tặng quà khác
Giới hạn tối đa 1 deal/ 1 Khách</t>
  </si>
  <si>
    <t>DANH SÁCH SẢN PHẨM ÁP DỤNG ĐƠN HÀNG</t>
  </si>
  <si>
    <t>Tên sản phẩm</t>
  </si>
  <si>
    <t>Giá sản phẩm</t>
  </si>
  <si>
    <t>TPBS Aptamil Profutura Kid Cesarbiotik 3 Growing Up Milk Formula(Trẻ Từ 24 Tháng Tuổi Trở Lên)800G</t>
  </si>
  <si>
    <t>SPDD cho trẻ trên 2 tuổi trở lên Colosbaby Gold 2+ 800g - S</t>
  </si>
  <si>
    <t>SPDD công thức ColosBaby Gold 2+ 800g - S (Mới)</t>
  </si>
  <si>
    <t>SPDD công thức Colosbaby Bio Gold 2+ 800g - S</t>
  </si>
  <si>
    <t>SPDD công thức Colosbaby Gold D3K2 2+ 800g - S</t>
  </si>
  <si>
    <t>SPDD công thức Colosbaby IQ Gold 2+ 800g - S</t>
  </si>
  <si>
    <t>Giảm 10% khi mua lon thứ 2 Sữa GrowPlus+ Đỏ 2+ tuổi, 1.5kg (Không áp dụng cho sữa thay thế sữa mẹ dành cho trẻ dưới 24 tháng tuổi)</t>
  </si>
  <si>
    <t>Giảm 10% khi mua lon thứ 2 SPDD GrowPLUS+  Sữa Non (Vàng) 2+ tuổi, 800g (Không áp dụng cho sữa thay thế sữa mẹ dành cho trẻ dưới 24 tháng tuổi)</t>
  </si>
  <si>
    <t>Giảm 10% khi mua lon thứ 2 Sữa GrowPLUS+ Xanh 2+ tuổi, 1.5kg (Không áp dụng cho sữa thay thế sữa mẹ dành cho trẻ dưới 24 tháng tuổi)</t>
  </si>
  <si>
    <t>1 lon Sữa GrowPlus+ Đỏ 2+ tuổi, 1.5kg (Không áp dụng cho sữa thay thế sữa mẹ dành cho trẻ dưới 24 tháng tuổi)</t>
  </si>
  <si>
    <t>1 lon SPDD GrowPLUS+  Sữa Non (Vàng) 2+ tuổi, 800g (Không áp dụng cho sữa thay thế sữa mẹ dành cho trẻ dưới 24 tháng tuổi)</t>
  </si>
  <si>
    <t>1 lon Sữa GrowPLUS+ Xanh 2+ tuổi, 1.5kg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</si>
</sst>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.00_ ;_ * \-#,##0.00_ ;_ * &quot;-&quot;??_ ;_ @_ "/>
    <numFmt numFmtId="168" formatCode="_ * #,##0_ ;_ * \-#,##0_ ;_ * &quot;-&quot;??_ ;_ @_ "/>
    <numFmt numFmtId="169" formatCode="_-* #,##0_-;\-* #,##0_-;_-* &quot;-&quot;??_-;_-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right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8" fontId="8" fillId="0" borderId="1" xfId="0" applyNumberFormat="1" applyFont="1" applyBorder="1"/>
    <xf numFmtId="41" fontId="8" fillId="0" borderId="1" xfId="0" applyNumberFormat="1" applyFont="1" applyBorder="1"/>
    <xf numFmtId="9" fontId="8" fillId="0" borderId="1" xfId="6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168" fontId="8" fillId="0" borderId="0" xfId="0" applyNumberFormat="1" applyFont="1"/>
    <xf numFmtId="3" fontId="8" fillId="0" borderId="0" xfId="0" applyNumberFormat="1" applyFont="1"/>
    <xf numFmtId="169" fontId="8" fillId="0" borderId="0" xfId="0" applyNumberFormat="1" applyFont="1"/>
    <xf numFmtId="3" fontId="8" fillId="0" borderId="1" xfId="0" applyNumberFormat="1" applyFont="1" applyBorder="1"/>
    <xf numFmtId="169" fontId="8" fillId="0" borderId="1" xfId="0" applyNumberFormat="1" applyFont="1" applyBorder="1"/>
    <xf numFmtId="168" fontId="8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168" fontId="12" fillId="0" borderId="1" xfId="0" applyNumberFormat="1" applyFont="1" applyBorder="1"/>
    <xf numFmtId="169" fontId="12" fillId="0" borderId="1" xfId="0" applyNumberFormat="1" applyFont="1" applyBorder="1"/>
    <xf numFmtId="1" fontId="11" fillId="0" borderId="1" xfId="7" applyNumberFormat="1" applyFont="1" applyFill="1" applyBorder="1" applyAlignment="1">
      <alignment horizontal="center" vertical="center" wrapText="1"/>
    </xf>
    <xf numFmtId="1" fontId="9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8" fontId="8" fillId="0" borderId="1" xfId="0" applyNumberFormat="1" applyFont="1" applyFill="1" applyBorder="1"/>
    <xf numFmtId="3" fontId="8" fillId="0" borderId="1" xfId="0" applyNumberFormat="1" applyFont="1" applyFill="1" applyBorder="1"/>
    <xf numFmtId="16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6" applyFont="1" applyBorder="1" applyAlignment="1">
      <alignment horizontal="left" vertical="center"/>
    </xf>
    <xf numFmtId="166" fontId="9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68" fontId="8" fillId="0" borderId="0" xfId="0" applyNumberFormat="1" applyFont="1" applyBorder="1"/>
    <xf numFmtId="169" fontId="8" fillId="0" borderId="0" xfId="0" applyNumberFormat="1" applyFont="1" applyBorder="1"/>
    <xf numFmtId="49" fontId="8" fillId="0" borderId="0" xfId="0" applyNumberFormat="1" applyFont="1" applyBorder="1" applyAlignment="1">
      <alignment wrapText="1"/>
    </xf>
    <xf numFmtId="9" fontId="8" fillId="0" borderId="0" xfId="6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left" vertical="center"/>
    </xf>
  </cellXfs>
  <cellStyles count="15">
    <cellStyle name="Comma" xfId="5" builtinId="3"/>
    <cellStyle name="Comma [0] 2" xfId="12"/>
    <cellStyle name="Comma 2" xfId="7"/>
    <cellStyle name="Comma 2 2" xfId="13"/>
    <cellStyle name="Comma 3" xfId="10"/>
    <cellStyle name="Comma 5 2" xfId="1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3"/>
  <sheetViews>
    <sheetView tabSelected="1" topLeftCell="A55" zoomScale="80" zoomScaleNormal="80" workbookViewId="0">
      <selection activeCell="M59" sqref="M5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31.42578125" style="1" customWidth="1"/>
    <col min="11" max="11" width="16.85546875" style="1" customWidth="1"/>
    <col min="12" max="16384" width="11.42578125" style="1"/>
  </cols>
  <sheetData>
    <row r="1" spans="1:11" ht="19.5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  <c r="I1" s="4"/>
      <c r="J1" s="9"/>
      <c r="K1" s="9"/>
    </row>
    <row r="2" spans="1:11" ht="19.5" customHeight="1" x14ac:dyDescent="0.25">
      <c r="A2" s="36" t="s">
        <v>12</v>
      </c>
      <c r="B2" s="36"/>
      <c r="C2" s="36"/>
      <c r="D2" s="36"/>
      <c r="E2" s="36"/>
      <c r="F2" s="36"/>
      <c r="G2" s="36"/>
      <c r="H2" s="36"/>
      <c r="I2" s="4"/>
      <c r="J2" s="9"/>
      <c r="K2" s="9"/>
    </row>
    <row r="3" spans="1:11" ht="63" customHeight="1" x14ac:dyDescent="0.25">
      <c r="A3" s="37" t="s">
        <v>0</v>
      </c>
      <c r="B3" s="37" t="s">
        <v>1</v>
      </c>
      <c r="C3" s="38" t="s">
        <v>9</v>
      </c>
      <c r="D3" s="5" t="s">
        <v>2</v>
      </c>
      <c r="E3" s="5" t="s">
        <v>3</v>
      </c>
      <c r="F3" s="5" t="s">
        <v>4</v>
      </c>
      <c r="G3" s="28" t="s">
        <v>8</v>
      </c>
      <c r="H3" s="39" t="s">
        <v>10</v>
      </c>
      <c r="I3" s="6" t="s">
        <v>5</v>
      </c>
      <c r="J3" s="9" t="s">
        <v>23</v>
      </c>
      <c r="K3" s="9"/>
    </row>
    <row r="4" spans="1:11" ht="35.450000000000003" customHeight="1" x14ac:dyDescent="0.25">
      <c r="A4" s="37"/>
      <c r="B4" s="37"/>
      <c r="C4" s="38"/>
      <c r="D4" s="7" t="s">
        <v>6</v>
      </c>
      <c r="E4" s="27" t="s">
        <v>7</v>
      </c>
      <c r="F4" s="8"/>
      <c r="G4" s="27" t="s">
        <v>6</v>
      </c>
      <c r="H4" s="39"/>
      <c r="I4" s="4"/>
      <c r="J4" s="9"/>
      <c r="K4" s="9"/>
    </row>
    <row r="5" spans="1:11" ht="47.25" x14ac:dyDescent="0.25">
      <c r="A5" s="9"/>
      <c r="B5" s="10" t="s">
        <v>16</v>
      </c>
      <c r="C5" s="11">
        <v>1065000</v>
      </c>
      <c r="D5" s="9"/>
      <c r="E5" s="9"/>
      <c r="F5" s="10" t="s">
        <v>19</v>
      </c>
      <c r="G5" s="11">
        <v>355000</v>
      </c>
      <c r="H5" s="10" t="s">
        <v>13</v>
      </c>
      <c r="I5" s="13">
        <f>G5/C5</f>
        <v>0.33333333333333331</v>
      </c>
      <c r="J5" s="10" t="s">
        <v>21</v>
      </c>
      <c r="K5" s="34" t="s">
        <v>24</v>
      </c>
    </row>
    <row r="6" spans="1:11" ht="47.25" x14ac:dyDescent="0.25">
      <c r="A6" s="9"/>
      <c r="B6" s="10" t="s">
        <v>17</v>
      </c>
      <c r="C6" s="11">
        <v>1035000</v>
      </c>
      <c r="D6" s="11">
        <v>155250</v>
      </c>
      <c r="E6" s="11">
        <v>879750</v>
      </c>
      <c r="F6" s="10"/>
      <c r="G6" s="12"/>
      <c r="H6" s="10" t="s">
        <v>14</v>
      </c>
      <c r="I6" s="13">
        <f>D6/C6</f>
        <v>0.15</v>
      </c>
      <c r="J6" s="10" t="s">
        <v>22</v>
      </c>
      <c r="K6" s="34"/>
    </row>
    <row r="7" spans="1:11" ht="31.5" x14ac:dyDescent="0.25">
      <c r="A7" s="9"/>
      <c r="B7" s="10" t="s">
        <v>18</v>
      </c>
      <c r="C7" s="11">
        <v>882000</v>
      </c>
      <c r="D7" s="9"/>
      <c r="E7" s="9"/>
      <c r="F7" s="10" t="s">
        <v>20</v>
      </c>
      <c r="G7" s="12">
        <v>294000</v>
      </c>
      <c r="H7" s="10" t="s">
        <v>15</v>
      </c>
      <c r="I7" s="13">
        <f>G7/C7</f>
        <v>0.33333333333333331</v>
      </c>
      <c r="J7" s="10" t="s">
        <v>22</v>
      </c>
      <c r="K7" s="34"/>
    </row>
    <row r="8" spans="1:11" ht="63" x14ac:dyDescent="0.25">
      <c r="A8" s="9"/>
      <c r="B8" s="10" t="s">
        <v>45</v>
      </c>
      <c r="C8" s="16">
        <v>102000</v>
      </c>
      <c r="D8" s="9"/>
      <c r="E8" s="9"/>
      <c r="F8" s="10" t="s">
        <v>32</v>
      </c>
      <c r="G8" s="12">
        <v>34000</v>
      </c>
      <c r="H8" s="10" t="s">
        <v>25</v>
      </c>
      <c r="I8" s="13">
        <f>G8/C8</f>
        <v>0.33333333333333331</v>
      </c>
      <c r="J8" s="9" t="s">
        <v>44</v>
      </c>
      <c r="K8" s="34" t="s">
        <v>56</v>
      </c>
    </row>
    <row r="9" spans="1:11" ht="63" customHeight="1" x14ac:dyDescent="0.25">
      <c r="A9" s="9"/>
      <c r="B9" s="10" t="s">
        <v>46</v>
      </c>
      <c r="C9" s="16">
        <v>390000</v>
      </c>
      <c r="D9" s="9"/>
      <c r="E9" s="9"/>
      <c r="F9" s="10" t="s">
        <v>33</v>
      </c>
      <c r="G9" s="12">
        <v>97500</v>
      </c>
      <c r="H9" s="40" t="s">
        <v>26</v>
      </c>
      <c r="I9" s="13">
        <f>G9/C9</f>
        <v>0.25</v>
      </c>
      <c r="J9" s="9" t="s">
        <v>44</v>
      </c>
      <c r="K9" s="34"/>
    </row>
    <row r="10" spans="1:11" ht="31.5" x14ac:dyDescent="0.25">
      <c r="A10" s="9"/>
      <c r="B10" s="10" t="s">
        <v>47</v>
      </c>
      <c r="C10" s="16">
        <v>260000</v>
      </c>
      <c r="D10" s="9"/>
      <c r="E10" s="9"/>
      <c r="F10" s="10" t="s">
        <v>34</v>
      </c>
      <c r="G10" s="12">
        <v>65000</v>
      </c>
      <c r="H10" s="40"/>
      <c r="I10" s="13">
        <f>G10/C10</f>
        <v>0.25</v>
      </c>
      <c r="J10" s="9" t="s">
        <v>44</v>
      </c>
      <c r="K10" s="34"/>
    </row>
    <row r="11" spans="1:11" ht="47.25" x14ac:dyDescent="0.25">
      <c r="A11" s="9"/>
      <c r="B11" s="10" t="s">
        <v>48</v>
      </c>
      <c r="C11" s="16">
        <v>270000</v>
      </c>
      <c r="D11" s="9"/>
      <c r="E11" s="9"/>
      <c r="F11" s="10" t="s">
        <v>35</v>
      </c>
      <c r="G11" s="12">
        <v>67500</v>
      </c>
      <c r="H11" s="40"/>
      <c r="I11" s="13">
        <f>G11/C11</f>
        <v>0.25</v>
      </c>
      <c r="J11" s="9" t="s">
        <v>44</v>
      </c>
      <c r="K11" s="34"/>
    </row>
    <row r="12" spans="1:11" ht="31.5" x14ac:dyDescent="0.25">
      <c r="A12" s="9"/>
      <c r="B12" s="10" t="s">
        <v>49</v>
      </c>
      <c r="C12" s="16">
        <v>180000</v>
      </c>
      <c r="D12" s="9"/>
      <c r="E12" s="9"/>
      <c r="F12" s="10" t="s">
        <v>36</v>
      </c>
      <c r="G12" s="12">
        <v>45000</v>
      </c>
      <c r="H12" s="40"/>
      <c r="I12" s="13">
        <f>G12/C12</f>
        <v>0.25</v>
      </c>
      <c r="J12" s="9" t="s">
        <v>44</v>
      </c>
      <c r="K12" s="34"/>
    </row>
    <row r="13" spans="1:11" ht="63" customHeight="1" x14ac:dyDescent="0.25">
      <c r="A13" s="9"/>
      <c r="B13" s="10" t="s">
        <v>50</v>
      </c>
      <c r="C13" s="16">
        <v>258000</v>
      </c>
      <c r="D13" s="9"/>
      <c r="E13" s="9"/>
      <c r="F13" s="10" t="s">
        <v>37</v>
      </c>
      <c r="G13" s="12">
        <v>86000</v>
      </c>
      <c r="H13" s="40" t="s">
        <v>27</v>
      </c>
      <c r="I13" s="13">
        <f>G13/C13</f>
        <v>0.33333333333333331</v>
      </c>
      <c r="J13" s="9" t="s">
        <v>44</v>
      </c>
      <c r="K13" s="34"/>
    </row>
    <row r="14" spans="1:11" ht="31.5" x14ac:dyDescent="0.25">
      <c r="A14" s="9"/>
      <c r="B14" s="17" t="s">
        <v>51</v>
      </c>
      <c r="C14" s="16">
        <v>102000</v>
      </c>
      <c r="D14" s="9"/>
      <c r="E14" s="9"/>
      <c r="F14" s="10" t="s">
        <v>38</v>
      </c>
      <c r="G14" s="12">
        <v>34000</v>
      </c>
      <c r="H14" s="40"/>
      <c r="I14" s="13">
        <f>G14/C14</f>
        <v>0.33333333333333331</v>
      </c>
      <c r="J14" s="9" t="s">
        <v>44</v>
      </c>
      <c r="K14" s="34"/>
    </row>
    <row r="15" spans="1:11" ht="63" customHeight="1" x14ac:dyDescent="0.25">
      <c r="A15" s="9"/>
      <c r="B15" s="10" t="s">
        <v>52</v>
      </c>
      <c r="C15" s="16">
        <v>168000</v>
      </c>
      <c r="D15" s="9"/>
      <c r="E15" s="9"/>
      <c r="F15" s="10" t="s">
        <v>39</v>
      </c>
      <c r="G15" s="12">
        <v>42000</v>
      </c>
      <c r="H15" s="40" t="s">
        <v>28</v>
      </c>
      <c r="I15" s="13">
        <f>G15/C15</f>
        <v>0.25</v>
      </c>
      <c r="J15" s="9" t="s">
        <v>44</v>
      </c>
      <c r="K15" s="34"/>
    </row>
    <row r="16" spans="1:11" ht="31.5" x14ac:dyDescent="0.25">
      <c r="A16" s="9"/>
      <c r="B16" s="10" t="s">
        <v>53</v>
      </c>
      <c r="C16" s="16">
        <v>268000</v>
      </c>
      <c r="D16" s="9"/>
      <c r="E16" s="9"/>
      <c r="F16" s="10" t="s">
        <v>40</v>
      </c>
      <c r="G16" s="12">
        <v>67000</v>
      </c>
      <c r="H16" s="40"/>
      <c r="I16" s="13">
        <f>G16/C16</f>
        <v>0.25</v>
      </c>
      <c r="J16" s="9" t="s">
        <v>44</v>
      </c>
      <c r="K16" s="34"/>
    </row>
    <row r="17" spans="1:11" ht="63" x14ac:dyDescent="0.25">
      <c r="A17" s="9"/>
      <c r="B17" s="10" t="s">
        <v>54</v>
      </c>
      <c r="C17" s="16">
        <v>86000</v>
      </c>
      <c r="D17" s="9"/>
      <c r="E17" s="9"/>
      <c r="F17" s="10" t="s">
        <v>41</v>
      </c>
      <c r="G17" s="12">
        <v>39000</v>
      </c>
      <c r="H17" s="10" t="s">
        <v>29</v>
      </c>
      <c r="I17" s="13">
        <f>G17/C17</f>
        <v>0.45348837209302323</v>
      </c>
      <c r="J17" s="9" t="s">
        <v>44</v>
      </c>
      <c r="K17" s="34"/>
    </row>
    <row r="18" spans="1:11" ht="63" customHeight="1" x14ac:dyDescent="0.25">
      <c r="A18" s="9"/>
      <c r="B18" s="10" t="s">
        <v>55</v>
      </c>
      <c r="C18" s="16">
        <v>124500</v>
      </c>
      <c r="D18" s="9"/>
      <c r="E18" s="9"/>
      <c r="F18" s="10" t="s">
        <v>42</v>
      </c>
      <c r="G18" s="12">
        <v>41500</v>
      </c>
      <c r="H18" s="40" t="s">
        <v>30</v>
      </c>
      <c r="I18" s="13">
        <f>G18/C18</f>
        <v>0.33333333333333331</v>
      </c>
      <c r="J18" s="9" t="s">
        <v>44</v>
      </c>
      <c r="K18" s="34"/>
    </row>
    <row r="19" spans="1:11" ht="31.5" x14ac:dyDescent="0.25">
      <c r="A19" s="9"/>
      <c r="B19" s="10" t="s">
        <v>31</v>
      </c>
      <c r="C19" s="16">
        <v>177000</v>
      </c>
      <c r="D19" s="9"/>
      <c r="E19" s="9"/>
      <c r="F19" s="10" t="s">
        <v>43</v>
      </c>
      <c r="G19" s="12">
        <v>59000</v>
      </c>
      <c r="H19" s="40"/>
      <c r="I19" s="13">
        <f>G19/C19</f>
        <v>0.33333333333333331</v>
      </c>
      <c r="J19" s="9" t="s">
        <v>44</v>
      </c>
      <c r="K19" s="34"/>
    </row>
    <row r="20" spans="1:11" ht="63" customHeight="1" x14ac:dyDescent="0.25">
      <c r="A20" s="9"/>
      <c r="B20" s="10" t="s">
        <v>86</v>
      </c>
      <c r="C20" s="11">
        <v>499000</v>
      </c>
      <c r="D20" s="21">
        <v>99800</v>
      </c>
      <c r="E20" s="22">
        <v>399200</v>
      </c>
      <c r="F20" s="17"/>
      <c r="G20" s="11"/>
      <c r="H20" s="10" t="s">
        <v>57</v>
      </c>
      <c r="I20" s="13">
        <f>D20/C20</f>
        <v>0.2</v>
      </c>
      <c r="J20" s="10" t="s">
        <v>120</v>
      </c>
      <c r="K20" s="34" t="s">
        <v>56</v>
      </c>
    </row>
    <row r="21" spans="1:11" ht="63" x14ac:dyDescent="0.25">
      <c r="A21" s="9"/>
      <c r="B21" s="10" t="s">
        <v>87</v>
      </c>
      <c r="C21" s="11">
        <v>859000</v>
      </c>
      <c r="D21" s="21">
        <v>171800</v>
      </c>
      <c r="E21" s="22">
        <v>687200</v>
      </c>
      <c r="F21" s="17"/>
      <c r="G21" s="11"/>
      <c r="H21" s="10" t="s">
        <v>58</v>
      </c>
      <c r="I21" s="13">
        <f>D21/C21</f>
        <v>0.2</v>
      </c>
      <c r="J21" s="10" t="s">
        <v>120</v>
      </c>
      <c r="K21" s="34"/>
    </row>
    <row r="22" spans="1:11" ht="47.25" x14ac:dyDescent="0.25">
      <c r="A22" s="9"/>
      <c r="B22" s="10" t="s">
        <v>88</v>
      </c>
      <c r="C22" s="11">
        <v>649000</v>
      </c>
      <c r="D22" s="21">
        <v>129800</v>
      </c>
      <c r="E22" s="22">
        <v>519200</v>
      </c>
      <c r="F22" s="17"/>
      <c r="G22" s="11"/>
      <c r="H22" s="10" t="s">
        <v>59</v>
      </c>
      <c r="I22" s="13">
        <f>D22/C22</f>
        <v>0.2</v>
      </c>
      <c r="J22" s="10" t="s">
        <v>120</v>
      </c>
      <c r="K22" s="34"/>
    </row>
    <row r="23" spans="1:11" ht="47.25" x14ac:dyDescent="0.25">
      <c r="A23" s="9"/>
      <c r="B23" s="10" t="s">
        <v>89</v>
      </c>
      <c r="C23" s="11">
        <v>585000</v>
      </c>
      <c r="D23" s="21">
        <v>117000</v>
      </c>
      <c r="E23" s="22">
        <v>468000</v>
      </c>
      <c r="F23" s="17"/>
      <c r="G23" s="11"/>
      <c r="H23" s="10" t="s">
        <v>60</v>
      </c>
      <c r="I23" s="13">
        <f>D23/C23</f>
        <v>0.2</v>
      </c>
      <c r="J23" s="10" t="s">
        <v>120</v>
      </c>
      <c r="K23" s="34"/>
    </row>
    <row r="24" spans="1:11" ht="47.25" x14ac:dyDescent="0.25">
      <c r="A24" s="9"/>
      <c r="B24" s="10" t="s">
        <v>90</v>
      </c>
      <c r="C24" s="11">
        <v>715000</v>
      </c>
      <c r="D24" s="21">
        <v>143000</v>
      </c>
      <c r="E24" s="22">
        <v>572000</v>
      </c>
      <c r="F24" s="17"/>
      <c r="G24" s="11"/>
      <c r="H24" s="10" t="s">
        <v>61</v>
      </c>
      <c r="I24" s="13">
        <f>D24/C24</f>
        <v>0.2</v>
      </c>
      <c r="J24" s="10" t="s">
        <v>120</v>
      </c>
      <c r="K24" s="34"/>
    </row>
    <row r="25" spans="1:11" ht="47.25" x14ac:dyDescent="0.25">
      <c r="A25" s="9"/>
      <c r="B25" s="10" t="s">
        <v>91</v>
      </c>
      <c r="C25" s="11">
        <v>629000</v>
      </c>
      <c r="D25" s="21">
        <v>125800</v>
      </c>
      <c r="E25" s="22">
        <v>503200</v>
      </c>
      <c r="F25" s="17"/>
      <c r="G25" s="11"/>
      <c r="H25" s="10" t="s">
        <v>62</v>
      </c>
      <c r="I25" s="13">
        <f>D25/C25</f>
        <v>0.2</v>
      </c>
      <c r="J25" s="10" t="s">
        <v>120</v>
      </c>
      <c r="K25" s="34"/>
    </row>
    <row r="26" spans="1:11" ht="47.25" x14ac:dyDescent="0.25">
      <c r="A26" s="9"/>
      <c r="B26" s="29" t="s">
        <v>92</v>
      </c>
      <c r="C26" s="30">
        <v>319000</v>
      </c>
      <c r="D26" s="31">
        <f>C26*30%</f>
        <v>95700</v>
      </c>
      <c r="E26" s="32">
        <f>C26-D26</f>
        <v>223300</v>
      </c>
      <c r="F26" s="33"/>
      <c r="G26" s="30"/>
      <c r="H26" s="29" t="s">
        <v>63</v>
      </c>
      <c r="I26" s="13">
        <f>D26/C26</f>
        <v>0.3</v>
      </c>
      <c r="J26" s="10" t="s">
        <v>120</v>
      </c>
      <c r="K26" s="34"/>
    </row>
    <row r="27" spans="1:11" ht="47.25" x14ac:dyDescent="0.25">
      <c r="A27" s="9"/>
      <c r="B27" s="10" t="s">
        <v>93</v>
      </c>
      <c r="C27" s="11">
        <v>975000</v>
      </c>
      <c r="D27" s="21">
        <v>195000</v>
      </c>
      <c r="E27" s="22">
        <v>780000</v>
      </c>
      <c r="F27" s="17"/>
      <c r="G27" s="11"/>
      <c r="H27" s="10" t="s">
        <v>64</v>
      </c>
      <c r="I27" s="13">
        <f>D27/C27</f>
        <v>0.2</v>
      </c>
      <c r="J27" s="10" t="s">
        <v>120</v>
      </c>
      <c r="K27" s="34"/>
    </row>
    <row r="28" spans="1:11" ht="47.25" x14ac:dyDescent="0.25">
      <c r="A28" s="9"/>
      <c r="B28" s="10" t="s">
        <v>94</v>
      </c>
      <c r="C28" s="11">
        <v>735000</v>
      </c>
      <c r="D28" s="21">
        <v>147000</v>
      </c>
      <c r="E28" s="22">
        <v>588000</v>
      </c>
      <c r="F28" s="17"/>
      <c r="G28" s="11"/>
      <c r="H28" s="10" t="s">
        <v>65</v>
      </c>
      <c r="I28" s="13">
        <f>D28/C28</f>
        <v>0.2</v>
      </c>
      <c r="J28" s="10" t="s">
        <v>120</v>
      </c>
      <c r="K28" s="34"/>
    </row>
    <row r="29" spans="1:11" ht="78.75" customHeight="1" x14ac:dyDescent="0.25">
      <c r="A29" s="9"/>
      <c r="B29" s="40" t="s">
        <v>95</v>
      </c>
      <c r="C29" s="48">
        <v>1210000</v>
      </c>
      <c r="D29" s="22"/>
      <c r="E29" s="22"/>
      <c r="F29" s="17" t="s">
        <v>115</v>
      </c>
      <c r="G29" s="11">
        <v>200000</v>
      </c>
      <c r="H29" s="40" t="s">
        <v>66</v>
      </c>
      <c r="I29" s="35">
        <f>G29/C29</f>
        <v>0.16528925619834711</v>
      </c>
      <c r="J29" s="10" t="s">
        <v>120</v>
      </c>
      <c r="K29" s="34"/>
    </row>
    <row r="30" spans="1:11" ht="47.25" x14ac:dyDescent="0.25">
      <c r="A30" s="9"/>
      <c r="B30" s="40"/>
      <c r="C30" s="48"/>
      <c r="D30" s="22"/>
      <c r="E30" s="22"/>
      <c r="F30" s="17" t="s">
        <v>116</v>
      </c>
      <c r="G30" s="11">
        <v>200000</v>
      </c>
      <c r="H30" s="40"/>
      <c r="I30" s="35"/>
      <c r="J30" s="10" t="s">
        <v>120</v>
      </c>
      <c r="K30" s="34"/>
    </row>
    <row r="31" spans="1:11" ht="47.25" x14ac:dyDescent="0.25">
      <c r="A31" s="9"/>
      <c r="B31" s="40"/>
      <c r="C31" s="48"/>
      <c r="D31" s="22"/>
      <c r="E31" s="22"/>
      <c r="F31" s="17" t="s">
        <v>117</v>
      </c>
      <c r="G31" s="11">
        <v>200000</v>
      </c>
      <c r="H31" s="40"/>
      <c r="I31" s="35"/>
      <c r="J31" s="10" t="s">
        <v>120</v>
      </c>
      <c r="K31" s="34"/>
    </row>
    <row r="32" spans="1:11" ht="47.25" x14ac:dyDescent="0.25">
      <c r="A32" s="9"/>
      <c r="B32" s="40"/>
      <c r="C32" s="48"/>
      <c r="D32" s="22"/>
      <c r="E32" s="22"/>
      <c r="F32" s="17" t="s">
        <v>118</v>
      </c>
      <c r="G32" s="11">
        <v>200000</v>
      </c>
      <c r="H32" s="40"/>
      <c r="I32" s="35"/>
      <c r="J32" s="10" t="s">
        <v>120</v>
      </c>
      <c r="K32" s="34"/>
    </row>
    <row r="33" spans="1:11" ht="47.25" x14ac:dyDescent="0.25">
      <c r="A33" s="9"/>
      <c r="B33" s="40"/>
      <c r="C33" s="48"/>
      <c r="D33" s="22"/>
      <c r="E33" s="22"/>
      <c r="F33" s="17" t="s">
        <v>119</v>
      </c>
      <c r="G33" s="11">
        <v>200000</v>
      </c>
      <c r="H33" s="40"/>
      <c r="I33" s="35"/>
      <c r="J33" s="10" t="s">
        <v>120</v>
      </c>
      <c r="K33" s="34"/>
    </row>
    <row r="34" spans="1:11" ht="78.75" customHeight="1" x14ac:dyDescent="0.25">
      <c r="A34" s="9"/>
      <c r="B34" s="40" t="s">
        <v>96</v>
      </c>
      <c r="C34" s="48">
        <v>1032000</v>
      </c>
      <c r="D34" s="22"/>
      <c r="E34" s="22"/>
      <c r="F34" s="17" t="s">
        <v>115</v>
      </c>
      <c r="G34" s="11">
        <v>200000</v>
      </c>
      <c r="H34" s="40" t="s">
        <v>67</v>
      </c>
      <c r="I34" s="35">
        <f>G34/C34</f>
        <v>0.19379844961240311</v>
      </c>
      <c r="J34" s="10" t="s">
        <v>120</v>
      </c>
      <c r="K34" s="34"/>
    </row>
    <row r="35" spans="1:11" ht="47.25" x14ac:dyDescent="0.25">
      <c r="A35" s="9"/>
      <c r="B35" s="40"/>
      <c r="C35" s="48"/>
      <c r="D35" s="22"/>
      <c r="E35" s="22"/>
      <c r="F35" s="17" t="s">
        <v>116</v>
      </c>
      <c r="G35" s="11">
        <v>200000</v>
      </c>
      <c r="H35" s="40"/>
      <c r="I35" s="35"/>
      <c r="J35" s="10" t="s">
        <v>120</v>
      </c>
      <c r="K35" s="34"/>
    </row>
    <row r="36" spans="1:11" ht="47.25" x14ac:dyDescent="0.25">
      <c r="A36" s="9"/>
      <c r="B36" s="40"/>
      <c r="C36" s="48"/>
      <c r="D36" s="22"/>
      <c r="E36" s="22"/>
      <c r="F36" s="17" t="s">
        <v>117</v>
      </c>
      <c r="G36" s="11">
        <v>200000</v>
      </c>
      <c r="H36" s="40"/>
      <c r="I36" s="35"/>
      <c r="J36" s="10" t="s">
        <v>120</v>
      </c>
      <c r="K36" s="34"/>
    </row>
    <row r="37" spans="1:11" ht="47.25" x14ac:dyDescent="0.25">
      <c r="A37" s="9"/>
      <c r="B37" s="40"/>
      <c r="C37" s="48"/>
      <c r="D37" s="22"/>
      <c r="E37" s="22"/>
      <c r="F37" s="17" t="s">
        <v>118</v>
      </c>
      <c r="G37" s="11">
        <v>200000</v>
      </c>
      <c r="H37" s="40"/>
      <c r="I37" s="35"/>
      <c r="J37" s="10" t="s">
        <v>120</v>
      </c>
      <c r="K37" s="34"/>
    </row>
    <row r="38" spans="1:11" ht="47.25" x14ac:dyDescent="0.25">
      <c r="A38" s="9"/>
      <c r="B38" s="40"/>
      <c r="C38" s="48"/>
      <c r="D38" s="22"/>
      <c r="E38" s="22"/>
      <c r="F38" s="17" t="s">
        <v>119</v>
      </c>
      <c r="G38" s="11">
        <v>200000</v>
      </c>
      <c r="H38" s="40"/>
      <c r="I38" s="35"/>
      <c r="J38" s="10" t="s">
        <v>120</v>
      </c>
      <c r="K38" s="34"/>
    </row>
    <row r="39" spans="1:11" ht="63" x14ac:dyDescent="0.25">
      <c r="A39" s="9"/>
      <c r="B39" s="10" t="s">
        <v>97</v>
      </c>
      <c r="C39" s="11">
        <v>499000</v>
      </c>
      <c r="D39" s="22">
        <v>99800</v>
      </c>
      <c r="E39" s="22">
        <v>399200</v>
      </c>
      <c r="F39" s="17"/>
      <c r="G39" s="11"/>
      <c r="H39" s="10" t="s">
        <v>68</v>
      </c>
      <c r="I39" s="13">
        <f>D39/C39</f>
        <v>0.2</v>
      </c>
      <c r="J39" s="10"/>
      <c r="K39" s="34"/>
    </row>
    <row r="40" spans="1:11" ht="63" x14ac:dyDescent="0.25">
      <c r="A40" s="9"/>
      <c r="B40" s="10" t="s">
        <v>98</v>
      </c>
      <c r="C40" s="11">
        <v>580000</v>
      </c>
      <c r="D40" s="22">
        <v>116000</v>
      </c>
      <c r="E40" s="22">
        <v>464000</v>
      </c>
      <c r="F40" s="17"/>
      <c r="G40" s="11"/>
      <c r="H40" s="10" t="s">
        <v>69</v>
      </c>
      <c r="I40" s="13">
        <f>D40/C40</f>
        <v>0.2</v>
      </c>
      <c r="J40" s="10"/>
      <c r="K40" s="34"/>
    </row>
    <row r="41" spans="1:11" ht="78.75" x14ac:dyDescent="0.25">
      <c r="A41" s="9"/>
      <c r="B41" s="10" t="s">
        <v>99</v>
      </c>
      <c r="C41" s="11">
        <v>1000000</v>
      </c>
      <c r="D41" s="22">
        <v>250000</v>
      </c>
      <c r="E41" s="22">
        <v>750000</v>
      </c>
      <c r="F41" s="17"/>
      <c r="G41" s="11"/>
      <c r="H41" s="10" t="s">
        <v>70</v>
      </c>
      <c r="I41" s="13">
        <f>D41/C41</f>
        <v>0.25</v>
      </c>
      <c r="J41" s="10"/>
      <c r="K41" s="34"/>
    </row>
    <row r="42" spans="1:11" ht="63" x14ac:dyDescent="0.25">
      <c r="A42" s="9"/>
      <c r="B42" s="10" t="s">
        <v>100</v>
      </c>
      <c r="C42" s="11">
        <v>1000000</v>
      </c>
      <c r="D42" s="22">
        <v>250000</v>
      </c>
      <c r="E42" s="22">
        <v>750000</v>
      </c>
      <c r="F42" s="17"/>
      <c r="G42" s="11"/>
      <c r="H42" s="10" t="s">
        <v>71</v>
      </c>
      <c r="I42" s="13">
        <f>D42/C42</f>
        <v>0.25</v>
      </c>
      <c r="J42" s="10"/>
      <c r="K42" s="34"/>
    </row>
    <row r="43" spans="1:11" ht="47.25" x14ac:dyDescent="0.25">
      <c r="A43" s="9"/>
      <c r="B43" s="10" t="s">
        <v>101</v>
      </c>
      <c r="C43" s="11">
        <v>519000</v>
      </c>
      <c r="D43" s="22">
        <v>207600</v>
      </c>
      <c r="E43" s="22">
        <v>311400</v>
      </c>
      <c r="F43" s="17"/>
      <c r="G43" s="11"/>
      <c r="H43" s="10" t="s">
        <v>72</v>
      </c>
      <c r="I43" s="13">
        <f>D43/C43</f>
        <v>0.4</v>
      </c>
      <c r="J43" s="10" t="s">
        <v>120</v>
      </c>
      <c r="K43" s="34"/>
    </row>
    <row r="44" spans="1:11" ht="47.25" x14ac:dyDescent="0.25">
      <c r="A44" s="9"/>
      <c r="B44" s="10" t="s">
        <v>102</v>
      </c>
      <c r="C44" s="11">
        <v>955000</v>
      </c>
      <c r="D44" s="22">
        <v>382000</v>
      </c>
      <c r="E44" s="22">
        <v>573000</v>
      </c>
      <c r="F44" s="17"/>
      <c r="G44" s="11"/>
      <c r="H44" s="10" t="s">
        <v>73</v>
      </c>
      <c r="I44" s="13">
        <f>D44/C44</f>
        <v>0.4</v>
      </c>
      <c r="J44" s="10" t="s">
        <v>120</v>
      </c>
      <c r="K44" s="34"/>
    </row>
    <row r="45" spans="1:11" ht="63" x14ac:dyDescent="0.25">
      <c r="A45" s="9"/>
      <c r="B45" s="10" t="s">
        <v>103</v>
      </c>
      <c r="C45" s="11">
        <v>1255000</v>
      </c>
      <c r="D45" s="22">
        <v>502000</v>
      </c>
      <c r="E45" s="22">
        <v>753000</v>
      </c>
      <c r="F45" s="17"/>
      <c r="G45" s="11"/>
      <c r="H45" s="10" t="s">
        <v>74</v>
      </c>
      <c r="I45" s="13">
        <f>D45/C45</f>
        <v>0.4</v>
      </c>
      <c r="J45" s="10" t="s">
        <v>120</v>
      </c>
      <c r="K45" s="34"/>
    </row>
    <row r="46" spans="1:11" ht="63" x14ac:dyDescent="0.25">
      <c r="A46" s="9"/>
      <c r="B46" s="10" t="s">
        <v>104</v>
      </c>
      <c r="C46" s="11">
        <v>890000</v>
      </c>
      <c r="D46" s="22">
        <v>356000</v>
      </c>
      <c r="E46" s="22">
        <v>534000</v>
      </c>
      <c r="F46" s="17"/>
      <c r="G46" s="11"/>
      <c r="H46" s="10" t="s">
        <v>75</v>
      </c>
      <c r="I46" s="13">
        <f>D46/C46</f>
        <v>0.4</v>
      </c>
      <c r="J46" s="10" t="s">
        <v>120</v>
      </c>
      <c r="K46" s="34"/>
    </row>
    <row r="47" spans="1:11" ht="63" x14ac:dyDescent="0.25">
      <c r="A47" s="9"/>
      <c r="B47" s="10" t="s">
        <v>105</v>
      </c>
      <c r="C47" s="11">
        <v>729000</v>
      </c>
      <c r="D47" s="22">
        <v>291600</v>
      </c>
      <c r="E47" s="22">
        <v>437400</v>
      </c>
      <c r="F47" s="17"/>
      <c r="G47" s="11"/>
      <c r="H47" s="10" t="s">
        <v>76</v>
      </c>
      <c r="I47" s="13">
        <f>D47/C47</f>
        <v>0.4</v>
      </c>
      <c r="J47" s="10" t="s">
        <v>120</v>
      </c>
      <c r="K47" s="34"/>
    </row>
    <row r="48" spans="1:11" ht="63" x14ac:dyDescent="0.25">
      <c r="A48" s="9"/>
      <c r="B48" s="10" t="s">
        <v>106</v>
      </c>
      <c r="C48" s="11">
        <v>539000</v>
      </c>
      <c r="D48" s="22">
        <v>215600</v>
      </c>
      <c r="E48" s="22">
        <v>323400</v>
      </c>
      <c r="F48" s="17"/>
      <c r="G48" s="11"/>
      <c r="H48" s="10" t="s">
        <v>77</v>
      </c>
      <c r="I48" s="13">
        <f>D48/C48</f>
        <v>0.4</v>
      </c>
      <c r="J48" s="10" t="s">
        <v>120</v>
      </c>
      <c r="K48" s="34"/>
    </row>
    <row r="49" spans="1:11" ht="63" x14ac:dyDescent="0.25">
      <c r="A49" s="9"/>
      <c r="B49" s="10" t="s">
        <v>107</v>
      </c>
      <c r="C49" s="11">
        <v>539000</v>
      </c>
      <c r="D49" s="22">
        <v>215600</v>
      </c>
      <c r="E49" s="22">
        <v>323400</v>
      </c>
      <c r="F49" s="17"/>
      <c r="G49" s="11"/>
      <c r="H49" s="10" t="s">
        <v>78</v>
      </c>
      <c r="I49" s="13">
        <f>D49/C49</f>
        <v>0.4</v>
      </c>
      <c r="J49" s="10" t="s">
        <v>120</v>
      </c>
      <c r="K49" s="34"/>
    </row>
    <row r="50" spans="1:11" ht="47.25" x14ac:dyDescent="0.25">
      <c r="A50" s="9"/>
      <c r="B50" s="10" t="s">
        <v>108</v>
      </c>
      <c r="C50" s="11">
        <v>419000</v>
      </c>
      <c r="D50" s="22">
        <v>167600</v>
      </c>
      <c r="E50" s="22">
        <v>251400</v>
      </c>
      <c r="F50" s="17"/>
      <c r="G50" s="11"/>
      <c r="H50" s="10" t="s">
        <v>79</v>
      </c>
      <c r="I50" s="13">
        <f>D50/C50</f>
        <v>0.4</v>
      </c>
      <c r="J50" s="10" t="s">
        <v>120</v>
      </c>
      <c r="K50" s="34"/>
    </row>
    <row r="51" spans="1:11" ht="47.25" x14ac:dyDescent="0.25">
      <c r="A51" s="9"/>
      <c r="B51" s="10" t="s">
        <v>109</v>
      </c>
      <c r="C51" s="11">
        <v>465000</v>
      </c>
      <c r="D51" s="22">
        <v>186000</v>
      </c>
      <c r="E51" s="22">
        <v>279000</v>
      </c>
      <c r="F51" s="17"/>
      <c r="G51" s="11"/>
      <c r="H51" s="10" t="s">
        <v>80</v>
      </c>
      <c r="I51" s="13">
        <f>D51/C51</f>
        <v>0.4</v>
      </c>
      <c r="J51" s="10" t="s">
        <v>120</v>
      </c>
      <c r="K51" s="34"/>
    </row>
    <row r="52" spans="1:11" ht="47.25" x14ac:dyDescent="0.25">
      <c r="A52" s="9"/>
      <c r="B52" s="10" t="s">
        <v>110</v>
      </c>
      <c r="C52" s="11">
        <v>419000</v>
      </c>
      <c r="D52" s="22">
        <v>167600</v>
      </c>
      <c r="E52" s="22">
        <v>251400</v>
      </c>
      <c r="F52" s="17"/>
      <c r="G52" s="11"/>
      <c r="H52" s="10" t="s">
        <v>81</v>
      </c>
      <c r="I52" s="13">
        <f>D52/C52</f>
        <v>0.4</v>
      </c>
      <c r="J52" s="10" t="s">
        <v>120</v>
      </c>
      <c r="K52" s="34"/>
    </row>
    <row r="53" spans="1:11" ht="47.25" x14ac:dyDescent="0.25">
      <c r="A53" s="9"/>
      <c r="B53" s="10" t="s">
        <v>111</v>
      </c>
      <c r="C53" s="11">
        <v>595000</v>
      </c>
      <c r="D53" s="22">
        <v>238000</v>
      </c>
      <c r="E53" s="22">
        <v>357000</v>
      </c>
      <c r="F53" s="17"/>
      <c r="G53" s="11"/>
      <c r="H53" s="10" t="s">
        <v>82</v>
      </c>
      <c r="I53" s="13">
        <f>D53/C53</f>
        <v>0.4</v>
      </c>
      <c r="J53" s="10" t="s">
        <v>120</v>
      </c>
      <c r="K53" s="34"/>
    </row>
    <row r="54" spans="1:11" ht="47.25" x14ac:dyDescent="0.25">
      <c r="A54" s="9"/>
      <c r="B54" s="10" t="s">
        <v>112</v>
      </c>
      <c r="C54" s="11">
        <v>495000</v>
      </c>
      <c r="D54" s="22">
        <v>198000</v>
      </c>
      <c r="E54" s="22">
        <v>297000</v>
      </c>
      <c r="F54" s="17"/>
      <c r="G54" s="11"/>
      <c r="H54" s="10" t="s">
        <v>83</v>
      </c>
      <c r="I54" s="13">
        <f>D54/C54</f>
        <v>0.4</v>
      </c>
      <c r="J54" s="10" t="s">
        <v>120</v>
      </c>
      <c r="K54" s="34"/>
    </row>
    <row r="55" spans="1:11" ht="47.25" x14ac:dyDescent="0.25">
      <c r="A55" s="9"/>
      <c r="B55" s="10" t="s">
        <v>113</v>
      </c>
      <c r="C55" s="11">
        <v>539000</v>
      </c>
      <c r="D55" s="22">
        <v>215600</v>
      </c>
      <c r="E55" s="22">
        <v>323400</v>
      </c>
      <c r="F55" s="17"/>
      <c r="G55" s="11"/>
      <c r="H55" s="10" t="s">
        <v>84</v>
      </c>
      <c r="I55" s="13">
        <f>D55/C55</f>
        <v>0.4</v>
      </c>
      <c r="J55" s="10" t="s">
        <v>120</v>
      </c>
      <c r="K55" s="34"/>
    </row>
    <row r="56" spans="1:11" ht="47.25" x14ac:dyDescent="0.25">
      <c r="A56" s="9"/>
      <c r="B56" s="10" t="s">
        <v>114</v>
      </c>
      <c r="C56" s="11">
        <v>735000</v>
      </c>
      <c r="D56" s="22">
        <v>294000</v>
      </c>
      <c r="E56" s="22">
        <v>441000</v>
      </c>
      <c r="F56" s="17"/>
      <c r="G56" s="11"/>
      <c r="H56" s="10" t="s">
        <v>85</v>
      </c>
      <c r="I56" s="13">
        <f>D56/C56</f>
        <v>0.4</v>
      </c>
      <c r="J56" s="10" t="s">
        <v>120</v>
      </c>
      <c r="K56" s="34"/>
    </row>
    <row r="57" spans="1:11" ht="47.25" x14ac:dyDescent="0.25">
      <c r="A57" s="9"/>
      <c r="B57" s="10" t="s">
        <v>133</v>
      </c>
      <c r="C57" s="11">
        <v>585000</v>
      </c>
      <c r="D57" s="22">
        <v>58500</v>
      </c>
      <c r="E57" s="22">
        <v>526500</v>
      </c>
      <c r="F57" s="17"/>
      <c r="G57" s="11"/>
      <c r="H57" s="10" t="s">
        <v>130</v>
      </c>
      <c r="I57" s="13">
        <f>D57/C57</f>
        <v>0.1</v>
      </c>
      <c r="J57" s="10" t="s">
        <v>120</v>
      </c>
      <c r="K57" s="34"/>
    </row>
    <row r="58" spans="1:11" ht="47.25" x14ac:dyDescent="0.25">
      <c r="A58" s="9"/>
      <c r="B58" s="10" t="s">
        <v>134</v>
      </c>
      <c r="C58" s="11">
        <v>495000</v>
      </c>
      <c r="D58" s="22">
        <v>49500</v>
      </c>
      <c r="E58" s="22">
        <v>445500</v>
      </c>
      <c r="F58" s="17"/>
      <c r="G58" s="11"/>
      <c r="H58" s="10" t="s">
        <v>131</v>
      </c>
      <c r="I58" s="13">
        <f>D58/C58</f>
        <v>0.1</v>
      </c>
      <c r="J58" s="10" t="s">
        <v>120</v>
      </c>
      <c r="K58" s="34"/>
    </row>
    <row r="59" spans="1:11" ht="47.25" x14ac:dyDescent="0.25">
      <c r="A59" s="9"/>
      <c r="B59" s="10" t="s">
        <v>135</v>
      </c>
      <c r="C59" s="11">
        <v>395000</v>
      </c>
      <c r="D59" s="22">
        <v>39500</v>
      </c>
      <c r="E59" s="22">
        <v>355500</v>
      </c>
      <c r="F59" s="17"/>
      <c r="G59" s="11"/>
      <c r="H59" s="10" t="s">
        <v>132</v>
      </c>
      <c r="I59" s="13">
        <f>D59/C59</f>
        <v>0.1</v>
      </c>
      <c r="J59" s="10" t="s">
        <v>120</v>
      </c>
      <c r="K59" s="34"/>
    </row>
    <row r="60" spans="1:11" x14ac:dyDescent="0.25">
      <c r="A60" s="41"/>
      <c r="B60" s="42"/>
      <c r="C60" s="43"/>
      <c r="D60" s="44"/>
      <c r="E60" s="44"/>
      <c r="F60" s="45"/>
      <c r="G60" s="43"/>
      <c r="H60" s="42"/>
      <c r="I60" s="46"/>
      <c r="J60" s="42"/>
      <c r="K60" s="47"/>
    </row>
    <row r="61" spans="1:11" x14ac:dyDescent="0.25">
      <c r="A61" s="41"/>
      <c r="B61" s="42"/>
      <c r="C61" s="43"/>
      <c r="D61" s="44"/>
      <c r="E61" s="44"/>
      <c r="F61" s="45"/>
      <c r="G61" s="43"/>
      <c r="H61" s="42"/>
      <c r="I61" s="46"/>
      <c r="J61" s="42"/>
      <c r="K61" s="47"/>
    </row>
    <row r="62" spans="1:11" x14ac:dyDescent="0.25">
      <c r="A62" s="41"/>
      <c r="B62" s="42"/>
      <c r="C62" s="43"/>
      <c r="D62" s="44"/>
      <c r="E62" s="44"/>
      <c r="F62" s="45"/>
      <c r="G62" s="43"/>
      <c r="H62" s="42"/>
      <c r="I62" s="46"/>
      <c r="J62" s="42"/>
      <c r="K62" s="47"/>
    </row>
    <row r="63" spans="1:11" x14ac:dyDescent="0.25">
      <c r="A63" s="41"/>
      <c r="B63" s="42"/>
      <c r="C63" s="43"/>
      <c r="D63" s="44"/>
      <c r="E63" s="44"/>
      <c r="F63" s="45"/>
      <c r="G63" s="43"/>
      <c r="H63" s="42"/>
      <c r="I63" s="46"/>
      <c r="J63" s="42"/>
      <c r="K63" s="47"/>
    </row>
    <row r="64" spans="1:11" x14ac:dyDescent="0.25">
      <c r="A64" s="41"/>
      <c r="B64" s="42"/>
      <c r="C64" s="43"/>
      <c r="D64" s="44"/>
      <c r="E64" s="44"/>
      <c r="F64" s="45"/>
      <c r="G64" s="43"/>
      <c r="H64" s="42"/>
      <c r="I64" s="46"/>
      <c r="J64" s="42"/>
      <c r="K64" s="47"/>
    </row>
    <row r="65" spans="1:11" x14ac:dyDescent="0.25">
      <c r="A65" s="41"/>
      <c r="B65" s="42"/>
      <c r="C65" s="43"/>
      <c r="D65" s="44"/>
      <c r="E65" s="44"/>
      <c r="F65" s="45"/>
      <c r="G65" s="43"/>
      <c r="H65" s="42"/>
      <c r="I65" s="46"/>
      <c r="J65" s="42"/>
      <c r="K65" s="47"/>
    </row>
    <row r="66" spans="1:11" x14ac:dyDescent="0.25">
      <c r="A66" s="41"/>
      <c r="B66" s="42"/>
      <c r="C66" s="43"/>
      <c r="D66" s="44"/>
      <c r="E66" s="44"/>
      <c r="F66" s="45"/>
      <c r="G66" s="43"/>
      <c r="H66" s="42"/>
      <c r="I66" s="46"/>
      <c r="J66" s="42"/>
      <c r="K66" s="47"/>
    </row>
    <row r="67" spans="1:11" x14ac:dyDescent="0.25">
      <c r="A67" s="41"/>
      <c r="B67" s="42"/>
      <c r="C67" s="43"/>
      <c r="D67" s="44"/>
      <c r="E67" s="44"/>
      <c r="F67" s="45"/>
      <c r="G67" s="43"/>
      <c r="H67" s="42"/>
      <c r="I67" s="46"/>
      <c r="J67" s="42"/>
      <c r="K67" s="47"/>
    </row>
    <row r="68" spans="1:11" x14ac:dyDescent="0.25">
      <c r="B68" s="14"/>
      <c r="C68" s="18"/>
      <c r="D68" s="20"/>
      <c r="E68" s="20"/>
      <c r="F68" s="14"/>
      <c r="G68" s="18"/>
      <c r="H68" s="14"/>
      <c r="J68" s="14"/>
    </row>
    <row r="69" spans="1:11" x14ac:dyDescent="0.25">
      <c r="B69" s="14"/>
      <c r="C69" s="18"/>
      <c r="D69" s="20"/>
      <c r="E69" s="20"/>
      <c r="F69" s="14"/>
      <c r="G69" s="18"/>
      <c r="H69" s="14"/>
      <c r="J69" s="14"/>
    </row>
    <row r="70" spans="1:11" x14ac:dyDescent="0.25">
      <c r="B70" s="14"/>
      <c r="C70" s="18"/>
      <c r="D70" s="20"/>
      <c r="E70" s="20"/>
      <c r="F70" s="14"/>
      <c r="G70" s="18"/>
      <c r="H70" s="14"/>
      <c r="J70" s="14"/>
    </row>
    <row r="71" spans="1:11" x14ac:dyDescent="0.25">
      <c r="B71" s="14"/>
      <c r="C71" s="18"/>
      <c r="D71" s="20"/>
      <c r="E71" s="20"/>
      <c r="F71" s="14"/>
      <c r="G71" s="18"/>
      <c r="H71" s="14"/>
      <c r="J71" s="14"/>
    </row>
    <row r="72" spans="1:11" x14ac:dyDescent="0.25">
      <c r="B72" s="14"/>
      <c r="C72" s="18"/>
      <c r="D72" s="20"/>
      <c r="E72" s="20"/>
      <c r="F72" s="14"/>
      <c r="G72" s="18"/>
      <c r="H72" s="14"/>
      <c r="J72" s="14"/>
    </row>
    <row r="73" spans="1:11" x14ac:dyDescent="0.25">
      <c r="B73" s="14"/>
      <c r="C73" s="18"/>
      <c r="D73" s="20"/>
      <c r="E73" s="20"/>
      <c r="F73" s="14"/>
      <c r="G73" s="18"/>
      <c r="H73" s="14"/>
      <c r="J73" s="14"/>
    </row>
    <row r="74" spans="1:11" x14ac:dyDescent="0.25">
      <c r="B74" s="14"/>
      <c r="C74" s="18"/>
      <c r="D74" s="20"/>
      <c r="E74" s="20"/>
      <c r="F74" s="14"/>
      <c r="G74" s="18"/>
      <c r="H74" s="14"/>
      <c r="J74" s="14"/>
    </row>
    <row r="75" spans="1:11" x14ac:dyDescent="0.25">
      <c r="B75" s="24" t="s">
        <v>121</v>
      </c>
      <c r="C75" s="25"/>
      <c r="D75" s="26"/>
      <c r="E75" s="20"/>
      <c r="F75" s="14"/>
      <c r="G75" s="18"/>
      <c r="H75" s="14"/>
      <c r="J75" s="14"/>
    </row>
    <row r="76" spans="1:11" x14ac:dyDescent="0.25">
      <c r="B76" s="24" t="s">
        <v>122</v>
      </c>
      <c r="C76" s="25" t="s">
        <v>123</v>
      </c>
      <c r="D76" s="26" t="s">
        <v>10</v>
      </c>
      <c r="E76" s="20"/>
      <c r="F76" s="14"/>
      <c r="G76" s="18"/>
      <c r="H76" s="14"/>
      <c r="J76" s="14"/>
    </row>
    <row r="77" spans="1:11" ht="327" customHeight="1" x14ac:dyDescent="0.25">
      <c r="B77" s="23" t="s">
        <v>124</v>
      </c>
      <c r="C77" s="11">
        <v>691000</v>
      </c>
      <c r="D77" s="15" t="s">
        <v>70</v>
      </c>
      <c r="E77" s="20"/>
      <c r="F77" s="14"/>
      <c r="G77" s="18"/>
      <c r="H77" s="14"/>
      <c r="J77" s="14"/>
    </row>
    <row r="78" spans="1:11" x14ac:dyDescent="0.25">
      <c r="B78" s="11" t="s">
        <v>125</v>
      </c>
      <c r="C78" s="11">
        <v>499000</v>
      </c>
      <c r="D78" s="34" t="s">
        <v>71</v>
      </c>
      <c r="E78" s="20"/>
      <c r="F78" s="14"/>
      <c r="G78" s="18"/>
      <c r="H78" s="14"/>
      <c r="J78" s="14"/>
    </row>
    <row r="79" spans="1:11" x14ac:dyDescent="0.25">
      <c r="B79" s="11" t="s">
        <v>126</v>
      </c>
      <c r="C79" s="11">
        <v>535000</v>
      </c>
      <c r="D79" s="34"/>
      <c r="E79" s="20"/>
      <c r="F79" s="14"/>
      <c r="G79" s="18"/>
      <c r="H79" s="14"/>
      <c r="J79" s="14"/>
    </row>
    <row r="80" spans="1:11" x14ac:dyDescent="0.25">
      <c r="B80" s="11" t="s">
        <v>127</v>
      </c>
      <c r="C80" s="11">
        <v>535000</v>
      </c>
      <c r="D80" s="34"/>
      <c r="E80" s="20"/>
      <c r="F80" s="14"/>
      <c r="G80" s="18"/>
      <c r="H80" s="14"/>
      <c r="J80" s="14"/>
    </row>
    <row r="81" spans="2:10" x14ac:dyDescent="0.25">
      <c r="B81" s="11" t="s">
        <v>128</v>
      </c>
      <c r="C81" s="11">
        <v>535000</v>
      </c>
      <c r="D81" s="34"/>
      <c r="E81" s="20"/>
      <c r="F81" s="14"/>
      <c r="G81" s="18"/>
      <c r="H81" s="14"/>
      <c r="J81" s="14"/>
    </row>
    <row r="82" spans="2:10" ht="175.5" customHeight="1" x14ac:dyDescent="0.25">
      <c r="B82" s="11" t="s">
        <v>129</v>
      </c>
      <c r="C82" s="11">
        <v>535000</v>
      </c>
      <c r="D82" s="34"/>
      <c r="E82" s="20"/>
      <c r="F82" s="14"/>
      <c r="G82" s="18"/>
      <c r="H82" s="14"/>
      <c r="J82" s="14"/>
    </row>
    <row r="83" spans="2:10" x14ac:dyDescent="0.25">
      <c r="C83" s="18"/>
      <c r="D83" s="20"/>
      <c r="E83" s="20"/>
      <c r="F83" s="14"/>
      <c r="G83" s="18"/>
      <c r="J83" s="14"/>
    </row>
    <row r="84" spans="2:10" x14ac:dyDescent="0.25">
      <c r="C84" s="18"/>
      <c r="D84" s="19"/>
      <c r="E84" s="19"/>
      <c r="F84" s="14"/>
      <c r="G84" s="18"/>
      <c r="J84" s="14"/>
    </row>
    <row r="85" spans="2:10" x14ac:dyDescent="0.25">
      <c r="C85" s="18"/>
      <c r="D85" s="20"/>
      <c r="E85" s="1"/>
      <c r="F85" s="14"/>
      <c r="G85" s="18"/>
      <c r="J85" s="14"/>
    </row>
    <row r="86" spans="2:10" x14ac:dyDescent="0.25">
      <c r="C86" s="18"/>
      <c r="D86" s="19"/>
      <c r="E86" s="1"/>
      <c r="F86" s="14"/>
      <c r="G86" s="18"/>
      <c r="J86" s="14"/>
    </row>
    <row r="87" spans="2:10" x14ac:dyDescent="0.25">
      <c r="C87" s="18"/>
      <c r="D87" s="19"/>
      <c r="E87" s="1"/>
      <c r="F87" s="14"/>
      <c r="G87" s="18"/>
      <c r="J87" s="14"/>
    </row>
    <row r="88" spans="2:10" x14ac:dyDescent="0.25">
      <c r="C88" s="18"/>
      <c r="D88" s="20"/>
      <c r="E88" s="1"/>
      <c r="F88" s="14"/>
      <c r="G88" s="18"/>
      <c r="J88" s="14"/>
    </row>
    <row r="89" spans="2:10" x14ac:dyDescent="0.25">
      <c r="C89" s="18"/>
      <c r="D89" s="20"/>
      <c r="E89" s="1"/>
      <c r="F89" s="14"/>
      <c r="G89" s="18"/>
      <c r="J89" s="14"/>
    </row>
    <row r="90" spans="2:10" x14ac:dyDescent="0.25">
      <c r="C90" s="18"/>
      <c r="D90" s="1"/>
      <c r="E90" s="1"/>
      <c r="G90" s="18"/>
      <c r="J90" s="14"/>
    </row>
    <row r="91" spans="2:10" x14ac:dyDescent="0.25">
      <c r="C91" s="18"/>
      <c r="D91" s="1"/>
      <c r="E91" s="1"/>
      <c r="G91" s="18"/>
      <c r="J91" s="14"/>
    </row>
    <row r="92" spans="2:10" x14ac:dyDescent="0.25">
      <c r="C92" s="1"/>
      <c r="D92" s="1"/>
      <c r="E92" s="1"/>
      <c r="J92" s="14"/>
    </row>
    <row r="93" spans="2:10" x14ac:dyDescent="0.25">
      <c r="C93" s="1"/>
      <c r="D93" s="1"/>
      <c r="E93" s="1"/>
    </row>
    <row r="94" spans="2:10" x14ac:dyDescent="0.25">
      <c r="C94" s="1"/>
      <c r="D94" s="1"/>
      <c r="E94" s="1"/>
    </row>
    <row r="95" spans="2:10" x14ac:dyDescent="0.25">
      <c r="C95" s="1"/>
      <c r="D95" s="1"/>
      <c r="E95" s="1"/>
    </row>
    <row r="96" spans="2:10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</sheetData>
  <mergeCells count="22">
    <mergeCell ref="K8:K19"/>
    <mergeCell ref="H9:H12"/>
    <mergeCell ref="H18:H19"/>
    <mergeCell ref="H15:H16"/>
    <mergeCell ref="H13:H14"/>
    <mergeCell ref="K5:K7"/>
    <mergeCell ref="A1:H1"/>
    <mergeCell ref="A2:H2"/>
    <mergeCell ref="A3:A4"/>
    <mergeCell ref="B3:B4"/>
    <mergeCell ref="C3:C4"/>
    <mergeCell ref="H3:H4"/>
    <mergeCell ref="I34:I38"/>
    <mergeCell ref="I29:I33"/>
    <mergeCell ref="H29:H33"/>
    <mergeCell ref="K20:K59"/>
    <mergeCell ref="D78:D82"/>
    <mergeCell ref="C29:C33"/>
    <mergeCell ref="B29:B33"/>
    <mergeCell ref="H34:H38"/>
    <mergeCell ref="C34:C38"/>
    <mergeCell ref="B34:B38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0c0445da-d4ec-4be1-99cd-4401dba8f689"/>
    <ds:schemaRef ds:uri="http://schemas.openxmlformats.org/package/2006/metadata/core-properties"/>
    <ds:schemaRef ds:uri="http://schemas.microsoft.com/office/infopath/2007/PartnerControls"/>
    <ds:schemaRef ds:uri="0d4a3e45-57e1-49b4-bbf8-ca5f50ccd8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2025-06-04T03:26:21Z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